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I:\FisheryMonitoring\Data Processing\Pre-Season preparation\2024-25\CE forms\"/>
    </mc:Choice>
  </mc:AlternateContent>
  <xr:revisionPtr revIDLastSave="0" documentId="13_ncr:1_{319151C8-FDFF-4940-9BC5-CE95B09510EF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CE Eform" sheetId="1" r:id="rId1"/>
    <sheet name="CCAMLR codes" sheetId="2" r:id="rId2"/>
    <sheet name="options" sheetId="4" state="hidden" r:id="rId3"/>
    <sheet name="vessels" sheetId="5" r:id="rId4"/>
  </sheets>
  <definedNames>
    <definedName name="_xlnm._FilterDatabase" localSheetId="1" hidden="1">'CCAMLR codes'!$P$4:$T$363</definedName>
    <definedName name="_xlnm._FilterDatabase" localSheetId="3" hidden="1">vessels!$A$1:$E$29</definedName>
    <definedName name="ANI">options!$B$3:$B$4</definedName>
    <definedName name="ANI48.3">options!$B$16</definedName>
    <definedName name="Catch_species">'CCAMLR codes'!$D$5:$D$401</definedName>
    <definedName name="CatchData">'CE Eform'!$B$34</definedName>
    <definedName name="Comments">'CE Eform'!$B$63</definedName>
    <definedName name="DME_Dirty" hidden="1">"False"</definedName>
    <definedName name="FishingEffort">'CE Eform'!$B$24</definedName>
    <definedName name="ForEmail">'CE Eform'!$C$8:$C$64</definedName>
    <definedName name="GANI48.3">options!$B$34:$B$35</definedName>
    <definedName name="GANI58.5.2">options!$A$34:$A$35</definedName>
    <definedName name="GTOA48.1">options!$M$34</definedName>
    <definedName name="GTOA48.6">options!$G$34</definedName>
    <definedName name="GTOA58.4.1">options!$H$34</definedName>
    <definedName name="GTOA58.4.2">options!$I$34</definedName>
    <definedName name="GTOA88.1">options!$J$34</definedName>
    <definedName name="GTOA88.2">options!$K$34</definedName>
    <definedName name="GTOA88.3">options!$L$34</definedName>
    <definedName name="GTOP48.3">options!$C$34:$C$35</definedName>
    <definedName name="GTOP51">options!$P$34</definedName>
    <definedName name="GTOP58.4.3a">options!$E$34</definedName>
    <definedName name="GTOP58.4.4b">options!$F$34</definedName>
    <definedName name="GTOP58.5.2">options!$N$34:$N$36</definedName>
    <definedName name="GTOP58.7">options!$O$34</definedName>
    <definedName name="GTOT48.4">options!$D$34</definedName>
    <definedName name="IMAF_species">'CCAMLR codes'!$H$5:$H$113</definedName>
    <definedName name="IncidentalCatch">'CE Eform'!$B$52</definedName>
    <definedName name="P10_day">'CCAMLR codes'!$A$18:$A$20</definedName>
    <definedName name="P5_day">'CCAMLR codes'!$A$11:$A$16</definedName>
    <definedName name="Pday">'CCAMLR codes'!$A$9</definedName>
    <definedName name="Pmonth">'CCAMLR codes'!$A$22</definedName>
    <definedName name="_xlnm.Print_Titles" localSheetId="0">'CE Eform'!$3:$17</definedName>
    <definedName name="ReportingDetails">'CE Eform'!$B$15</definedName>
    <definedName name="SANI58.5.2">options!$A$16:$A$17</definedName>
    <definedName name="STOA48.1">options!$M$16:$M$18</definedName>
    <definedName name="STOA48.6">options!$G$16:$G$20</definedName>
    <definedName name="STOA58.4.1">options!$H$16:$H$22</definedName>
    <definedName name="STOA58.4.2">options!$I$16:$I$18</definedName>
    <definedName name="STOA88.1">options!$J$16:$J$22</definedName>
    <definedName name="STOA88.2">options!$K$16:$K$24</definedName>
    <definedName name="STOA88.3">options!$L$16:$L$28</definedName>
    <definedName name="STOP48.3">options!$C$16:$C$19</definedName>
    <definedName name="STOP51">options!$P$16:$P$17</definedName>
    <definedName name="STOP58.4.3a">options!$E$16:$E$17</definedName>
    <definedName name="STOP58.4.4b">options!$F$16:$F$18</definedName>
    <definedName name="STOP58.5.2">options!$N$16:$N$17</definedName>
    <definedName name="STOP58.7">options!$O$16:$O$17</definedName>
    <definedName name="STOT48.4">options!$D$16</definedName>
    <definedName name="TOA">options!$D$3:$D$9</definedName>
    <definedName name="TOP">options!$C$3:$C$8</definedName>
    <definedName name="TOT">options!$E$3</definedName>
    <definedName name="vessel_list">vessels!$A$3:$A$45</definedName>
    <definedName name="VesselInformation">'CE Eform'!$B$8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" l="1"/>
  <c r="B54" i="1"/>
  <c r="B53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5" i="1"/>
  <c r="D21" i="1"/>
  <c r="D31" i="1"/>
  <c r="D20" i="1"/>
  <c r="D17" i="1"/>
  <c r="C12" i="1"/>
  <c r="C11" i="1"/>
  <c r="C10" i="1"/>
  <c r="D26" i="1"/>
  <c r="D19" i="1"/>
  <c r="D16" i="1"/>
  <c r="C61" i="1"/>
</calcChain>
</file>

<file path=xl/sharedStrings.xml><?xml version="1.0" encoding="utf-8"?>
<sst xmlns="http://schemas.openxmlformats.org/spreadsheetml/2006/main" count="1855" uniqueCount="1716">
  <si>
    <t>Vessel name</t>
  </si>
  <si>
    <t>Vessel call sign</t>
  </si>
  <si>
    <t>Start period code</t>
  </si>
  <si>
    <t>Species</t>
  </si>
  <si>
    <t>Target species</t>
  </si>
  <si>
    <t>Reporting period</t>
  </si>
  <si>
    <t>Type of fishing</t>
  </si>
  <si>
    <t>Subarea or Division</t>
  </si>
  <si>
    <t>Type of fishing gear</t>
  </si>
  <si>
    <t>VME-indicator units (sum of total volume + total weight)</t>
  </si>
  <si>
    <t>LLS</t>
  </si>
  <si>
    <t>TOP</t>
  </si>
  <si>
    <t>C</t>
  </si>
  <si>
    <t>ANT</t>
  </si>
  <si>
    <t>GRV</t>
  </si>
  <si>
    <t>SRX</t>
  </si>
  <si>
    <t>MRL</t>
  </si>
  <si>
    <t>POR</t>
  </si>
  <si>
    <t>A</t>
  </si>
  <si>
    <t>DAC</t>
  </si>
  <si>
    <t>Reporting codes</t>
  </si>
  <si>
    <t>Fishing Gear</t>
  </si>
  <si>
    <t>Code</t>
  </si>
  <si>
    <t>Species Name</t>
  </si>
  <si>
    <t>Common Name</t>
  </si>
  <si>
    <t>1-day period</t>
  </si>
  <si>
    <t>Target Species</t>
  </si>
  <si>
    <t>Seabirds</t>
  </si>
  <si>
    <t>5-day period</t>
  </si>
  <si>
    <t>ALZ</t>
  </si>
  <si>
    <t>Diomedeidae</t>
  </si>
  <si>
    <t>10-day period</t>
  </si>
  <si>
    <t>Dissostichus eleginoides</t>
  </si>
  <si>
    <t>Patagonian toothfish</t>
  </si>
  <si>
    <t>Aves</t>
  </si>
  <si>
    <t>Birds</t>
  </si>
  <si>
    <t>CAM</t>
  </si>
  <si>
    <t>OTB</t>
  </si>
  <si>
    <t>ANI</t>
  </si>
  <si>
    <t>Champsocephalus gunnari</t>
  </si>
  <si>
    <t>Mackerel icefish</t>
  </si>
  <si>
    <t>CAQ</t>
  </si>
  <si>
    <t>0000-2400h UTC</t>
  </si>
  <si>
    <t>CDI</t>
  </si>
  <si>
    <t>day 1 to day 5</t>
  </si>
  <si>
    <t>BAM</t>
  </si>
  <si>
    <t>OTM</t>
  </si>
  <si>
    <t>B</t>
  </si>
  <si>
    <t>day 6 to day 10</t>
  </si>
  <si>
    <t>BEA</t>
  </si>
  <si>
    <t>DAM</t>
  </si>
  <si>
    <t>day 11 to day 15</t>
  </si>
  <si>
    <t>BHY</t>
  </si>
  <si>
    <t>day 16 to day 20</t>
  </si>
  <si>
    <t>BMU</t>
  </si>
  <si>
    <t>DCR</t>
  </si>
  <si>
    <t>day 21 to day 25</t>
  </si>
  <si>
    <t>BYE</t>
  </si>
  <si>
    <t>DCU</t>
  </si>
  <si>
    <t>day 26 to end of the month</t>
  </si>
  <si>
    <t>BYR</t>
  </si>
  <si>
    <t>DER</t>
  </si>
  <si>
    <t>RAJ</t>
  </si>
  <si>
    <t>DIB</t>
  </si>
  <si>
    <t>day 1 to day 10</t>
  </si>
  <si>
    <t>RFA</t>
  </si>
  <si>
    <t>DIC</t>
  </si>
  <si>
    <t>day 11 to day 20</t>
  </si>
  <si>
    <t>DIM</t>
  </si>
  <si>
    <t>day 21 to end of the month</t>
  </si>
  <si>
    <t>SRR</t>
  </si>
  <si>
    <t>DIP</t>
  </si>
  <si>
    <t>N</t>
  </si>
  <si>
    <t>Rajiformes</t>
  </si>
  <si>
    <t>Macrourus</t>
  </si>
  <si>
    <t>DIX</t>
  </si>
  <si>
    <t>CEH</t>
  </si>
  <si>
    <t>CKH</t>
  </si>
  <si>
    <t>CVY</t>
  </si>
  <si>
    <t>EUC</t>
  </si>
  <si>
    <t>CWX</t>
  </si>
  <si>
    <t>EVQ</t>
  </si>
  <si>
    <t>FGQ</t>
  </si>
  <si>
    <t>MCC</t>
  </si>
  <si>
    <t>FGZ</t>
  </si>
  <si>
    <t>MCH</t>
  </si>
  <si>
    <t>FUG</t>
  </si>
  <si>
    <t>MCK</t>
  </si>
  <si>
    <t>HBE</t>
  </si>
  <si>
    <t>MCM</t>
  </si>
  <si>
    <t>ISQ</t>
  </si>
  <si>
    <t>MNI</t>
  </si>
  <si>
    <t>KPY</t>
  </si>
  <si>
    <t>QMC</t>
  </si>
  <si>
    <t>LDO</t>
  </si>
  <si>
    <t>RHG</t>
  </si>
  <si>
    <t>LRD</t>
  </si>
  <si>
    <t>Gulls</t>
  </si>
  <si>
    <t>RNG</t>
  </si>
  <si>
    <t>MAH</t>
  </si>
  <si>
    <t>Not fishing</t>
  </si>
  <si>
    <t>RTX</t>
  </si>
  <si>
    <t>Macrouridae</t>
  </si>
  <si>
    <t>MAI</t>
  </si>
  <si>
    <t>R</t>
  </si>
  <si>
    <t>WG2</t>
  </si>
  <si>
    <t>MBX</t>
  </si>
  <si>
    <t>S</t>
  </si>
  <si>
    <t>WGR</t>
  </si>
  <si>
    <t>OCO</t>
  </si>
  <si>
    <t>PCI</t>
  </si>
  <si>
    <t>AJH</t>
  </si>
  <si>
    <t>Anthozoa</t>
  </si>
  <si>
    <t>PCN</t>
  </si>
  <si>
    <t>PCW</t>
  </si>
  <si>
    <t>AQZ</t>
  </si>
  <si>
    <t>Antipatharia</t>
  </si>
  <si>
    <t>PDM</t>
  </si>
  <si>
    <t>ATX</t>
  </si>
  <si>
    <t>Actiniaria</t>
  </si>
  <si>
    <t>PFC</t>
  </si>
  <si>
    <t>AXT</t>
  </si>
  <si>
    <t>Stylasteridae</t>
  </si>
  <si>
    <t>Hydrocorals</t>
  </si>
  <si>
    <t>PFG</t>
  </si>
  <si>
    <t>AZN</t>
  </si>
  <si>
    <t>PFT</t>
  </si>
  <si>
    <t>BVH</t>
  </si>
  <si>
    <t>Brachiopoda</t>
  </si>
  <si>
    <t>PHE</t>
  </si>
  <si>
    <t>BWY</t>
  </si>
  <si>
    <t>Bathylasmatidae</t>
  </si>
  <si>
    <t>Barnacle</t>
  </si>
  <si>
    <t>PHU</t>
  </si>
  <si>
    <t>BZN</t>
  </si>
  <si>
    <t>Bryozoa</t>
  </si>
  <si>
    <t>Bryozoans</t>
  </si>
  <si>
    <t>PRK</t>
  </si>
  <si>
    <t>CNI</t>
  </si>
  <si>
    <t>Cnidaria</t>
  </si>
  <si>
    <t>PRO</t>
  </si>
  <si>
    <t>CSS</t>
  </si>
  <si>
    <t>Scleractinia</t>
  </si>
  <si>
    <t>PRX</t>
  </si>
  <si>
    <t>Procellariidae</t>
  </si>
  <si>
    <t>PTZ</t>
  </si>
  <si>
    <t>CWD</t>
  </si>
  <si>
    <t>Crinoidea</t>
  </si>
  <si>
    <t>PUC</t>
  </si>
  <si>
    <t>Chemosynthetic</t>
  </si>
  <si>
    <t>PUG</t>
  </si>
  <si>
    <t>Chordata</t>
  </si>
  <si>
    <t>PVB</t>
  </si>
  <si>
    <t>DMK</t>
  </si>
  <si>
    <t>PVF</t>
  </si>
  <si>
    <t>Spheniscidae</t>
  </si>
  <si>
    <t>DMO</t>
  </si>
  <si>
    <t>Demospongiae</t>
  </si>
  <si>
    <t>PVH</t>
  </si>
  <si>
    <t>ECH</t>
  </si>
  <si>
    <t>Echinodermata</t>
  </si>
  <si>
    <t>PWD</t>
  </si>
  <si>
    <t>PWL</t>
  </si>
  <si>
    <t>HQZ</t>
  </si>
  <si>
    <t>Hydrozoa</t>
  </si>
  <si>
    <t>Hydrozoans</t>
  </si>
  <si>
    <t>PWP</t>
  </si>
  <si>
    <t>HXY</t>
  </si>
  <si>
    <t>Hexactinellida</t>
  </si>
  <si>
    <t>PWW</t>
  </si>
  <si>
    <t>NHE</t>
  </si>
  <si>
    <t>Annelida</t>
  </si>
  <si>
    <t>PWX</t>
  </si>
  <si>
    <t>NTW</t>
  </si>
  <si>
    <t>PWZ</t>
  </si>
  <si>
    <t>OEQ</t>
  </si>
  <si>
    <t>Euryalida</t>
  </si>
  <si>
    <t>PYD</t>
  </si>
  <si>
    <t>OOY</t>
  </si>
  <si>
    <t>Ophiurida</t>
  </si>
  <si>
    <t>PYN</t>
  </si>
  <si>
    <t>PBQ</t>
  </si>
  <si>
    <t>PYP</t>
  </si>
  <si>
    <t>SKZ</t>
  </si>
  <si>
    <t>Stercorariidae</t>
  </si>
  <si>
    <t>Skuas</t>
  </si>
  <si>
    <t>SZS</t>
  </si>
  <si>
    <t>Serpulidae</t>
  </si>
  <si>
    <t>SVI</t>
  </si>
  <si>
    <t>URX</t>
  </si>
  <si>
    <t>Echinoidea</t>
  </si>
  <si>
    <t>SWS</t>
  </si>
  <si>
    <t>XEF</t>
  </si>
  <si>
    <t>TAA</t>
  </si>
  <si>
    <t>ZOT</t>
  </si>
  <si>
    <t>Zoanthids</t>
  </si>
  <si>
    <t>TQW</t>
  </si>
  <si>
    <t>Mammals</t>
  </si>
  <si>
    <t>ADK</t>
  </si>
  <si>
    <t>Plunderfish</t>
  </si>
  <si>
    <t>BAE</t>
  </si>
  <si>
    <t>Balaenopteridae</t>
  </si>
  <si>
    <t>AEM</t>
  </si>
  <si>
    <t>BAW</t>
  </si>
  <si>
    <t>BCW</t>
  </si>
  <si>
    <t>ALH</t>
  </si>
  <si>
    <t>ALI</t>
  </si>
  <si>
    <t>BLW</t>
  </si>
  <si>
    <t>CMD</t>
  </si>
  <si>
    <t>AND</t>
  </si>
  <si>
    <t>DDU</t>
  </si>
  <si>
    <t>DLP</t>
  </si>
  <si>
    <t>Delphinidae</t>
  </si>
  <si>
    <t>DRR</t>
  </si>
  <si>
    <t>EUA</t>
  </si>
  <si>
    <t>FIW</t>
  </si>
  <si>
    <t>ART</t>
  </si>
  <si>
    <t>FRA</t>
  </si>
  <si>
    <t>AZT</t>
  </si>
  <si>
    <t>GLO</t>
  </si>
  <si>
    <t>HRD</t>
  </si>
  <si>
    <t>HUW</t>
  </si>
  <si>
    <t>KIW</t>
  </si>
  <si>
    <t>MAM</t>
  </si>
  <si>
    <t>Mammalia</t>
  </si>
  <si>
    <t>BDN</t>
  </si>
  <si>
    <t>MIW</t>
  </si>
  <si>
    <t>MYS</t>
  </si>
  <si>
    <t>Mysticeti</t>
  </si>
  <si>
    <t>PIW</t>
  </si>
  <si>
    <t>RSW</t>
  </si>
  <si>
    <t>SEA</t>
  </si>
  <si>
    <t>BRA</t>
  </si>
  <si>
    <t>Brama</t>
  </si>
  <si>
    <t>SEL</t>
  </si>
  <si>
    <t>SES</t>
  </si>
  <si>
    <t>SET</t>
  </si>
  <si>
    <t>SHW</t>
  </si>
  <si>
    <t>SIW</t>
  </si>
  <si>
    <t>SLP</t>
  </si>
  <si>
    <t>SLW</t>
  </si>
  <si>
    <t>Bathydraconidae</t>
  </si>
  <si>
    <t>SPP</t>
  </si>
  <si>
    <t>SPW</t>
  </si>
  <si>
    <t>BVK</t>
  </si>
  <si>
    <t>SRS</t>
  </si>
  <si>
    <t>SRW</t>
  </si>
  <si>
    <t>CEN</t>
  </si>
  <si>
    <t>Centrolophidae</t>
  </si>
  <si>
    <t>SXX</t>
  </si>
  <si>
    <t>CEX</t>
  </si>
  <si>
    <t>CHM</t>
  </si>
  <si>
    <t>CHW</t>
  </si>
  <si>
    <t>COX</t>
  </si>
  <si>
    <t>Congridae</t>
  </si>
  <si>
    <t>CUS</t>
  </si>
  <si>
    <t>CWS</t>
  </si>
  <si>
    <t>Snailfish</t>
  </si>
  <si>
    <t>DAH</t>
  </si>
  <si>
    <t>DLL</t>
  </si>
  <si>
    <t>ECI</t>
  </si>
  <si>
    <t>Lanternfish</t>
  </si>
  <si>
    <t>ELT</t>
  </si>
  <si>
    <t>Lanternfishes</t>
  </si>
  <si>
    <t>Zoarcidae</t>
  </si>
  <si>
    <t>ETF</t>
  </si>
  <si>
    <t>ETM</t>
  </si>
  <si>
    <t>FIC</t>
  </si>
  <si>
    <t>GRA</t>
  </si>
  <si>
    <t>GRM</t>
  </si>
  <si>
    <t>GRN</t>
  </si>
  <si>
    <t>GSK</t>
  </si>
  <si>
    <t>HIB</t>
  </si>
  <si>
    <t>HOL</t>
  </si>
  <si>
    <t>HYD</t>
  </si>
  <si>
    <t>ICX</t>
  </si>
  <si>
    <t>Channichthyidae</t>
  </si>
  <si>
    <t>KRA</t>
  </si>
  <si>
    <t>LAC</t>
  </si>
  <si>
    <t>LAG</t>
  </si>
  <si>
    <t>Opah</t>
  </si>
  <si>
    <t>LAI</t>
  </si>
  <si>
    <t>LCN</t>
  </si>
  <si>
    <t>LEF</t>
  </si>
  <si>
    <t>Bothidae</t>
  </si>
  <si>
    <t>LEV</t>
  </si>
  <si>
    <t>Eelpout</t>
  </si>
  <si>
    <t>MEL</t>
  </si>
  <si>
    <t>MHJ</t>
  </si>
  <si>
    <t>MIC</t>
  </si>
  <si>
    <t>MOR</t>
  </si>
  <si>
    <t>Moridae</t>
  </si>
  <si>
    <t>MOY</t>
  </si>
  <si>
    <t>MVC</t>
  </si>
  <si>
    <t>MWO</t>
  </si>
  <si>
    <t>MWS</t>
  </si>
  <si>
    <t>MZZ</t>
  </si>
  <si>
    <t>NNY</t>
  </si>
  <si>
    <t>Rockcod</t>
  </si>
  <si>
    <t>NOC</t>
  </si>
  <si>
    <t>NOD</t>
  </si>
  <si>
    <t>NOG</t>
  </si>
  <si>
    <t>NOL</t>
  </si>
  <si>
    <t>NOR</t>
  </si>
  <si>
    <t>NOS</t>
  </si>
  <si>
    <t>NOT</t>
  </si>
  <si>
    <t>NOX</t>
  </si>
  <si>
    <t>Nototheniidae</t>
  </si>
  <si>
    <t>OCP</t>
  </si>
  <si>
    <t>PAZ</t>
  </si>
  <si>
    <t>PGM</t>
  </si>
  <si>
    <t>PGR</t>
  </si>
  <si>
    <t>PHB</t>
  </si>
  <si>
    <t>PLF</t>
  </si>
  <si>
    <t>Artedidraconidae</t>
  </si>
  <si>
    <t>PMA</t>
  </si>
  <si>
    <t>POA</t>
  </si>
  <si>
    <t>POG</t>
  </si>
  <si>
    <t>PRD</t>
  </si>
  <si>
    <t>PVZ</t>
  </si>
  <si>
    <t>PWR</t>
  </si>
  <si>
    <t>SAO</t>
  </si>
  <si>
    <t>SCO</t>
  </si>
  <si>
    <t>Scorpaenidae</t>
  </si>
  <si>
    <t>SGI</t>
  </si>
  <si>
    <t>SHL</t>
  </si>
  <si>
    <t>SKX</t>
  </si>
  <si>
    <t>Elasmobranchii</t>
  </si>
  <si>
    <t>SON</t>
  </si>
  <si>
    <t>SSI</t>
  </si>
  <si>
    <t>SZT</t>
  </si>
  <si>
    <t>TIC</t>
  </si>
  <si>
    <t>TLO</t>
  </si>
  <si>
    <t>TOA</t>
  </si>
  <si>
    <t>Dissostichus mawsoni</t>
  </si>
  <si>
    <t>Antarctic toothfish</t>
  </si>
  <si>
    <t>TRD</t>
  </si>
  <si>
    <t>TRH</t>
  </si>
  <si>
    <t>TRL</t>
  </si>
  <si>
    <t>TRT</t>
  </si>
  <si>
    <t>UMA</t>
  </si>
  <si>
    <t>WIC</t>
  </si>
  <si>
    <t>YDB</t>
  </si>
  <si>
    <t>Cyclopteridae</t>
  </si>
  <si>
    <t>ZLS</t>
  </si>
  <si>
    <t>Data</t>
  </si>
  <si>
    <t>Provide comments as required</t>
  </si>
  <si>
    <t>day</t>
  </si>
  <si>
    <t>5_day</t>
  </si>
  <si>
    <t>10_day</t>
  </si>
  <si>
    <t>Fishing type</t>
  </si>
  <si>
    <t>58.4.1</t>
  </si>
  <si>
    <t>58.4.2</t>
  </si>
  <si>
    <t>Subarea 48.6</t>
  </si>
  <si>
    <t>Division 58.4.1</t>
  </si>
  <si>
    <t>Division 58.4.2</t>
  </si>
  <si>
    <t>Subarea 88.1</t>
  </si>
  <si>
    <t>Subarea 88.2</t>
  </si>
  <si>
    <t>Subarea 48.1</t>
  </si>
  <si>
    <t>Subarea 48.2</t>
  </si>
  <si>
    <t>Subarea 48.3</t>
  </si>
  <si>
    <t>Subarea 48.4</t>
  </si>
  <si>
    <t>Subarea 88.3</t>
  </si>
  <si>
    <t>58.4.3a</t>
  </si>
  <si>
    <t>Division 58.4.3a</t>
  </si>
  <si>
    <t>58.4.4b</t>
  </si>
  <si>
    <t>Division 58.4.4b</t>
  </si>
  <si>
    <t>PEI</t>
  </si>
  <si>
    <t>HIMI</t>
  </si>
  <si>
    <t>D</t>
  </si>
  <si>
    <t>E</t>
  </si>
  <si>
    <t>F</t>
  </si>
  <si>
    <t>48.6_2</t>
  </si>
  <si>
    <t>48.6_3</t>
  </si>
  <si>
    <t>TOP48.3</t>
  </si>
  <si>
    <t>TOA48.6</t>
  </si>
  <si>
    <t>TOA58.4.1</t>
  </si>
  <si>
    <t>TOA58.4.2</t>
  </si>
  <si>
    <t>TOP58.4.3a</t>
  </si>
  <si>
    <t>TOA88.1</t>
  </si>
  <si>
    <t>TOA88.2</t>
  </si>
  <si>
    <t>48.6_4</t>
  </si>
  <si>
    <t>48.6_5</t>
  </si>
  <si>
    <t>58.4.1_1</t>
  </si>
  <si>
    <t>58.4.1_2</t>
  </si>
  <si>
    <t>58.4.1_3</t>
  </si>
  <si>
    <t>58.4.1_4</t>
  </si>
  <si>
    <t>58.4.1_5</t>
  </si>
  <si>
    <t>58.4.1_6</t>
  </si>
  <si>
    <t>58.4.2_1</t>
  </si>
  <si>
    <t>58.4.3a_1</t>
  </si>
  <si>
    <t>88.2_1</t>
  </si>
  <si>
    <t>88.2_2</t>
  </si>
  <si>
    <t>88.2_3</t>
  </si>
  <si>
    <t>88.2_4</t>
  </si>
  <si>
    <t>ANI48.3</t>
  </si>
  <si>
    <t>Target species and ASD (refer to CMs)</t>
  </si>
  <si>
    <t>monthly period</t>
  </si>
  <si>
    <t>day 1 to end of the month</t>
  </si>
  <si>
    <t>daily period</t>
  </si>
  <si>
    <t>Catch species (listed by major group)</t>
  </si>
  <si>
    <t>Target species and SSRU/MA/research block (refer to CMs)</t>
  </si>
  <si>
    <t>Email address of person responsible for submitting the data</t>
  </si>
  <si>
    <t>Vessel IMO number</t>
  </si>
  <si>
    <t>Midwater otter trawl</t>
  </si>
  <si>
    <t>Set longline</t>
  </si>
  <si>
    <t>Bottom otter trawl</t>
  </si>
  <si>
    <t>VSL_IMO_Number</t>
  </si>
  <si>
    <t>VSL_Name</t>
  </si>
  <si>
    <t>Hong Jin No. 701</t>
  </si>
  <si>
    <t>Janas</t>
  </si>
  <si>
    <t>Koreiz</t>
  </si>
  <si>
    <t>Koryo Maru No. 11</t>
  </si>
  <si>
    <t>Palmer</t>
  </si>
  <si>
    <t>San Aotea II</t>
  </si>
  <si>
    <t>San Aspiring</t>
  </si>
  <si>
    <t>Sunstar</t>
  </si>
  <si>
    <t>Tronio</t>
  </si>
  <si>
    <t>VSL_IRCS</t>
  </si>
  <si>
    <t>CTY_ISO_3_Code</t>
  </si>
  <si>
    <t>AUS</t>
  </si>
  <si>
    <t>GBR</t>
  </si>
  <si>
    <t>ZAF</t>
  </si>
  <si>
    <t>KOR</t>
  </si>
  <si>
    <t>6KSN</t>
  </si>
  <si>
    <t>ZMTW</t>
  </si>
  <si>
    <t>NZL</t>
  </si>
  <si>
    <t>UUAS6</t>
  </si>
  <si>
    <t>UKR</t>
  </si>
  <si>
    <t>ZR 7955</t>
  </si>
  <si>
    <t>RUS</t>
  </si>
  <si>
    <t>UBJH2</t>
  </si>
  <si>
    <t>URY</t>
  </si>
  <si>
    <t>FNTD</t>
  </si>
  <si>
    <t>ZM2534</t>
  </si>
  <si>
    <t>ZMGO</t>
  </si>
  <si>
    <t>JPN</t>
  </si>
  <si>
    <t>6KCB</t>
  </si>
  <si>
    <t>ECJF</t>
  </si>
  <si>
    <t>ESP</t>
  </si>
  <si>
    <t>Target species ASD and gear (refer to CMs)</t>
  </si>
  <si>
    <t>TOP58.4.4b</t>
  </si>
  <si>
    <t>88.3_1</t>
  </si>
  <si>
    <t>88.3_2</t>
  </si>
  <si>
    <t>88.3_3</t>
  </si>
  <si>
    <t>88.3_4</t>
  </si>
  <si>
    <t>88.3_5</t>
  </si>
  <si>
    <t>select research block</t>
  </si>
  <si>
    <t>Total volume (litre) that fit in a 10-litre container</t>
  </si>
  <si>
    <t>Total weight (kg) that do not fit into a 10-litre container</t>
  </si>
  <si>
    <t>Comments</t>
  </si>
  <si>
    <t>AA</t>
  </si>
  <si>
    <t>BB</t>
  </si>
  <si>
    <t>CC</t>
  </si>
  <si>
    <t>DD</t>
  </si>
  <si>
    <t>EE</t>
  </si>
  <si>
    <t>FF</t>
  </si>
  <si>
    <t>GG</t>
  </si>
  <si>
    <t>48.3 A</t>
  </si>
  <si>
    <t>48.3 B</t>
  </si>
  <si>
    <t>48.3 C</t>
  </si>
  <si>
    <t>88.2 H</t>
  </si>
  <si>
    <t>Antarctic Discovery</t>
  </si>
  <si>
    <t>Argos Georgia</t>
  </si>
  <si>
    <t>Simeiz</t>
  </si>
  <si>
    <t>Proa Pioneer</t>
  </si>
  <si>
    <t>Marigolds</t>
  </si>
  <si>
    <t>VKAD</t>
  </si>
  <si>
    <t>UUBH5</t>
  </si>
  <si>
    <t>CXCV</t>
  </si>
  <si>
    <t>URBX</t>
  </si>
  <si>
    <t>&lt;add vessel</t>
  </si>
  <si>
    <t>(1) Vessel information</t>
  </si>
  <si>
    <t>(2) Reporting details</t>
  </si>
  <si>
    <t>(3) Fishing effort</t>
  </si>
  <si>
    <t>Vessel flag (3-alpha code)</t>
  </si>
  <si>
    <t>Fishing vessels</t>
  </si>
  <si>
    <t>Start date (dd/mmm/yy) UTC</t>
  </si>
  <si>
    <t>Subarea or division</t>
  </si>
  <si>
    <t>FPO</t>
  </si>
  <si>
    <t>Pot</t>
  </si>
  <si>
    <t>RSR SRZ</t>
  </si>
  <si>
    <t>RSR North 70</t>
  </si>
  <si>
    <t>RSR South 70</t>
  </si>
  <si>
    <t>Polus I</t>
  </si>
  <si>
    <t>UUAY6</t>
  </si>
  <si>
    <t>Calipso</t>
  </si>
  <si>
    <t>UUAZ9</t>
  </si>
  <si>
    <t>Badaro</t>
  </si>
  <si>
    <t>CXZU2</t>
  </si>
  <si>
    <t>Greenstar</t>
  </si>
  <si>
    <t>6KCE9</t>
  </si>
  <si>
    <t>6KCD8</t>
  </si>
  <si>
    <r>
      <t xml:space="preserve">Please submit this report to </t>
    </r>
    <r>
      <rPr>
        <u/>
        <sz val="10"/>
        <rFont val="Arial"/>
        <family val="2"/>
      </rPr>
      <t>data@ccamlr.org</t>
    </r>
  </si>
  <si>
    <r>
      <t xml:space="preserve">(4) Catch - </t>
    </r>
    <r>
      <rPr>
        <b/>
        <i/>
        <sz val="10"/>
        <rFont val="Arial"/>
        <family val="2"/>
      </rPr>
      <t>Report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all target species and by-catch caught</t>
    </r>
  </si>
  <si>
    <r>
      <t xml:space="preserve">(6) Vulnerable marine ecosystems (VME) - </t>
    </r>
    <r>
      <rPr>
        <b/>
        <i/>
        <sz val="10"/>
        <rFont val="Arial"/>
        <family val="2"/>
      </rPr>
      <t>Report VME-indicator organisms recovered where applicable (refer CM 22-07)</t>
    </r>
  </si>
  <si>
    <t>Description</t>
  </si>
  <si>
    <t>SSRU / research block / other management area</t>
  </si>
  <si>
    <t>select managed area</t>
  </si>
  <si>
    <t>GR1</t>
  </si>
  <si>
    <t>GR2</t>
  </si>
  <si>
    <t>CATCH AND EFFORT REPORT (finfish fisheries)</t>
  </si>
  <si>
    <r>
      <t xml:space="preserve">To add rows above (if needed for Catch Data): Select </t>
    </r>
    <r>
      <rPr>
        <b/>
        <i/>
        <sz val="10"/>
        <rFont val="Arial"/>
        <family val="2"/>
      </rPr>
      <t>this</t>
    </r>
    <r>
      <rPr>
        <i/>
        <sz val="10"/>
        <rFont val="Arial"/>
        <family val="2"/>
      </rPr>
      <t xml:space="preserve"> row, right-click and choose Insert. Do not enter values in this row</t>
    </r>
  </si>
  <si>
    <r>
      <t xml:space="preserve">To add rows above (if needed for Incidental Catch): Select </t>
    </r>
    <r>
      <rPr>
        <b/>
        <i/>
        <sz val="10"/>
        <rFont val="Arial"/>
        <family val="2"/>
      </rPr>
      <t>this</t>
    </r>
    <r>
      <rPr>
        <i/>
        <sz val="10"/>
        <rFont val="Arial"/>
        <family val="2"/>
      </rPr>
      <t xml:space="preserve"> row, right-click and choose Insert. Do not enter values in this row</t>
    </r>
  </si>
  <si>
    <t>ZOX</t>
  </si>
  <si>
    <t>Otariidae</t>
  </si>
  <si>
    <t>ZPX</t>
  </si>
  <si>
    <t>Phocidae</t>
  </si>
  <si>
    <t>Seabirds and marine mammals (IMAF)</t>
  </si>
  <si>
    <t>CCAMLR codes - for finfish fisheries</t>
  </si>
  <si>
    <t>Guidelines for submitting this report are provided in the Catch and Effort Data Submission Instructions</t>
  </si>
  <si>
    <t>El Shaddai</t>
  </si>
  <si>
    <t>CHL</t>
  </si>
  <si>
    <t>Atlas Cove</t>
  </si>
  <si>
    <t>Isla Eden</t>
  </si>
  <si>
    <t>VHJT</t>
  </si>
  <si>
    <t>VJN4147</t>
  </si>
  <si>
    <t>KCX</t>
  </si>
  <si>
    <t>Crabs</t>
  </si>
  <si>
    <t>Lithodidae</t>
  </si>
  <si>
    <t>BAA</t>
  </si>
  <si>
    <t>NOA</t>
  </si>
  <si>
    <t>NOZ</t>
  </si>
  <si>
    <t>ZSP</t>
  </si>
  <si>
    <t>PFR</t>
  </si>
  <si>
    <t>Porifera</t>
  </si>
  <si>
    <t>Sponges</t>
  </si>
  <si>
    <t>SSX</t>
  </si>
  <si>
    <t>Ascidiacea</t>
  </si>
  <si>
    <t>ZHHJ</t>
  </si>
  <si>
    <t>Nordic Prince</t>
  </si>
  <si>
    <t>ZHHP</t>
  </si>
  <si>
    <t>Antarctic Bay</t>
  </si>
  <si>
    <t>58.5.2</t>
  </si>
  <si>
    <t>ANI58.5.2</t>
  </si>
  <si>
    <t>TOA48.1</t>
  </si>
  <si>
    <t>TOP58.5.2</t>
  </si>
  <si>
    <t>select area</t>
  </si>
  <si>
    <t>TOP58.7</t>
  </si>
  <si>
    <t>TOP51</t>
  </si>
  <si>
    <t>CUX</t>
  </si>
  <si>
    <t>ISH</t>
  </si>
  <si>
    <t>Isopoda</t>
  </si>
  <si>
    <t>KCF</t>
  </si>
  <si>
    <t>KCZ</t>
  </si>
  <si>
    <t>OCT</t>
  </si>
  <si>
    <t>Octopodidae</t>
  </si>
  <si>
    <t>OWP</t>
  </si>
  <si>
    <t>Ophiuroidea</t>
  </si>
  <si>
    <t>PAI</t>
  </si>
  <si>
    <t>SQU</t>
  </si>
  <si>
    <t>STF</t>
  </si>
  <si>
    <t>Asteroidea</t>
  </si>
  <si>
    <t>88.3_6</t>
  </si>
  <si>
    <t>88.3_7</t>
  </si>
  <si>
    <t>88.3_8</t>
  </si>
  <si>
    <t>88.3_9</t>
  </si>
  <si>
    <t>88.3_10</t>
  </si>
  <si>
    <t>Altamar</t>
  </si>
  <si>
    <t>CXZY5</t>
  </si>
  <si>
    <t>CB 9738</t>
  </si>
  <si>
    <t>ZR6358</t>
  </si>
  <si>
    <t>DTBT2</t>
  </si>
  <si>
    <t>Kingstar</t>
  </si>
  <si>
    <t>6KCD4</t>
  </si>
  <si>
    <t>Subarea 58.7</t>
  </si>
  <si>
    <t>Subarea 58.5.2</t>
  </si>
  <si>
    <t>Area 51 - outside CA</t>
  </si>
  <si>
    <t>Intention</t>
  </si>
  <si>
    <t>(5) IMAF species interactions</t>
  </si>
  <si>
    <t>Number of days fished (within this reporting period)</t>
  </si>
  <si>
    <t>Survey (CM 24-01) paragraph 2</t>
  </si>
  <si>
    <t>Total green weight (kg)</t>
  </si>
  <si>
    <t>Number caught excluding live releases</t>
  </si>
  <si>
    <t>Number released with tags</t>
  </si>
  <si>
    <t>Number released without tags</t>
  </si>
  <si>
    <t>Number alive</t>
  </si>
  <si>
    <t>Number dead or injured</t>
  </si>
  <si>
    <t>88.1 J</t>
  </si>
  <si>
    <t>88.1 L</t>
  </si>
  <si>
    <t>88.1 M</t>
  </si>
  <si>
    <t>Daggertooth</t>
  </si>
  <si>
    <t>BNZ</t>
  </si>
  <si>
    <t>WOR</t>
  </si>
  <si>
    <t>Polychaeta</t>
  </si>
  <si>
    <t>SPX</t>
  </si>
  <si>
    <t>Salpidae</t>
  </si>
  <si>
    <t>Salps</t>
  </si>
  <si>
    <t>PWJ</t>
  </si>
  <si>
    <t>Pycnogonida</t>
  </si>
  <si>
    <t>PDG</t>
  </si>
  <si>
    <t>LXX</t>
  </si>
  <si>
    <t>Myctophidae</t>
  </si>
  <si>
    <t>LIC</t>
  </si>
  <si>
    <t>GAS</t>
  </si>
  <si>
    <t>Gastropoda</t>
  </si>
  <si>
    <t>Crustacea</t>
  </si>
  <si>
    <t>Pandalidae</t>
  </si>
  <si>
    <t>GHP</t>
  </si>
  <si>
    <t xml:space="preserve">                       number of hooks/pots retrieved</t>
  </si>
  <si>
    <t xml:space="preserve">                       number of hooks/pots lost attached to sections</t>
  </si>
  <si>
    <t>Longlines and pots only: number of hooks/pots set</t>
  </si>
  <si>
    <t>58.4.4b_1</t>
  </si>
  <si>
    <t>58.4.4b_2</t>
  </si>
  <si>
    <t>Fishing, searching</t>
  </si>
  <si>
    <t>Transiting, exiting area or other activities</t>
  </si>
  <si>
    <t>Intention for the next reporting period:</t>
  </si>
  <si>
    <t>Commercial fishing, including exploratory fisheries</t>
  </si>
  <si>
    <t>Research (CM 24-01, paragraph 3, as listed in table 1 of CM 24-05)</t>
  </si>
  <si>
    <t>TOA88.3</t>
  </si>
  <si>
    <t>TOT</t>
  </si>
  <si>
    <t>TOT48.4</t>
  </si>
  <si>
    <t>Dissostichus spp</t>
  </si>
  <si>
    <t>Toothfish (any species)</t>
  </si>
  <si>
    <t>LYZ</t>
  </si>
  <si>
    <t>MOL</t>
  </si>
  <si>
    <t>Mollusca</t>
  </si>
  <si>
    <t>ELC</t>
  </si>
  <si>
    <t>Shinsei Maru No. 8</t>
  </si>
  <si>
    <t>7KFU</t>
  </si>
  <si>
    <t>QCX</t>
  </si>
  <si>
    <t>GSX</t>
  </si>
  <si>
    <t>Cape Arkona</t>
  </si>
  <si>
    <t>VMDY</t>
  </si>
  <si>
    <t>Number of sets deployed</t>
  </si>
  <si>
    <t>58.4.2_2</t>
  </si>
  <si>
    <t>Antarctic Aurora</t>
  </si>
  <si>
    <t>VKAA</t>
  </si>
  <si>
    <t>Ocean Azul</t>
  </si>
  <si>
    <t>CXOH</t>
  </si>
  <si>
    <t>Argos Helena</t>
  </si>
  <si>
    <t>ZHHQ</t>
  </si>
  <si>
    <t>Blue Ocean</t>
  </si>
  <si>
    <t>6KST</t>
  </si>
  <si>
    <t>Le Saint Andre</t>
  </si>
  <si>
    <t>en</t>
  </si>
  <si>
    <t>Target species</t>
  </si>
  <si>
    <t>Invalid selection</t>
  </si>
  <si>
    <t>Champsocephalus gunnari</t>
  </si>
  <si>
    <t>Dissostichus mawsoni</t>
  </si>
  <si>
    <t>Dissostichus eleginoides</t>
  </si>
  <si>
    <t>Skates and rays</t>
  </si>
  <si>
    <t>Rajidae</t>
  </si>
  <si>
    <t>Anthoathecata</t>
  </si>
  <si>
    <t>CX1</t>
  </si>
  <si>
    <t>CZ1</t>
  </si>
  <si>
    <t>Echinoderms</t>
  </si>
  <si>
    <t>Zoantharia</t>
  </si>
  <si>
    <t>AKN</t>
  </si>
  <si>
    <t>AKW</t>
  </si>
  <si>
    <t>ANA</t>
  </si>
  <si>
    <t>ANP</t>
  </si>
  <si>
    <t>ANS</t>
  </si>
  <si>
    <t>AQM</t>
  </si>
  <si>
    <t>Amphipoda</t>
  </si>
  <si>
    <t>Amphipods</t>
  </si>
  <si>
    <t>BAT</t>
  </si>
  <si>
    <t>Batfishes</t>
  </si>
  <si>
    <t>BBB</t>
  </si>
  <si>
    <t>BDH</t>
  </si>
  <si>
    <t>BDJ</t>
  </si>
  <si>
    <t>BEE</t>
  </si>
  <si>
    <t>Pearleyes</t>
  </si>
  <si>
    <t>BIV</t>
  </si>
  <si>
    <t>BLP</t>
  </si>
  <si>
    <t>BLU</t>
  </si>
  <si>
    <t>Bluefish</t>
  </si>
  <si>
    <t>BQY</t>
  </si>
  <si>
    <t>BRC</t>
  </si>
  <si>
    <t>BRF</t>
  </si>
  <si>
    <t>BRT</t>
  </si>
  <si>
    <t>Snaggletooth</t>
  </si>
  <si>
    <t>BRX</t>
  </si>
  <si>
    <t>Berycidae</t>
  </si>
  <si>
    <t>BSZ</t>
  </si>
  <si>
    <t>BTH</t>
  </si>
  <si>
    <t>BTY</t>
  </si>
  <si>
    <t>Blacksmelts</t>
  </si>
  <si>
    <t>CAH</t>
  </si>
  <si>
    <t>Callorhinchidae</t>
  </si>
  <si>
    <t>CEO</t>
  </si>
  <si>
    <t>Rudderfish</t>
  </si>
  <si>
    <t>CEP</t>
  </si>
  <si>
    <t>Cephalopoda</t>
  </si>
  <si>
    <t>CEQ</t>
  </si>
  <si>
    <t>CES</t>
  </si>
  <si>
    <t>CGE</t>
  </si>
  <si>
    <t>CHP</t>
  </si>
  <si>
    <t>CKY</t>
  </si>
  <si>
    <t>CLX</t>
  </si>
  <si>
    <t>Bivalvia</t>
  </si>
  <si>
    <t>CNZ</t>
  </si>
  <si>
    <t>CRA</t>
  </si>
  <si>
    <t>Brachyura</t>
  </si>
  <si>
    <t>CRU</t>
  </si>
  <si>
    <t>CTA</t>
  </si>
  <si>
    <t>Castaneta</t>
  </si>
  <si>
    <t>Holothuroidea</t>
  </si>
  <si>
    <t>CVN</t>
  </si>
  <si>
    <t>CYC</t>
  </si>
  <si>
    <t>Cycloteuthidae</t>
  </si>
  <si>
    <t>CZI</t>
  </si>
  <si>
    <t>DGL</t>
  </si>
  <si>
    <t>Melamphaidae</t>
  </si>
  <si>
    <t>DIL</t>
  </si>
  <si>
    <t>Messmate</t>
  </si>
  <si>
    <t>EKH</t>
  </si>
  <si>
    <t>ELN</t>
  </si>
  <si>
    <t>EMT</t>
  </si>
  <si>
    <t>Emmelichthyidae</t>
  </si>
  <si>
    <t>ERN</t>
  </si>
  <si>
    <t>EZT</t>
  </si>
  <si>
    <t>FLA</t>
  </si>
  <si>
    <t>GDR</t>
  </si>
  <si>
    <t>Ploughfish</t>
  </si>
  <si>
    <t>GEA</t>
  </si>
  <si>
    <t>GEP</t>
  </si>
  <si>
    <t>Gempylidae</t>
  </si>
  <si>
    <t>GIS</t>
  </si>
  <si>
    <t>GTO</t>
  </si>
  <si>
    <t>GYB</t>
  </si>
  <si>
    <t>GYF</t>
  </si>
  <si>
    <t>GYJ</t>
  </si>
  <si>
    <t>GYN</t>
  </si>
  <si>
    <t>GYO</t>
  </si>
  <si>
    <t>GYR</t>
  </si>
  <si>
    <t>GYY</t>
  </si>
  <si>
    <t>HAN</t>
  </si>
  <si>
    <t>HBG</t>
  </si>
  <si>
    <t>HGW</t>
  </si>
  <si>
    <t>HHJ</t>
  </si>
  <si>
    <t>HIV</t>
  </si>
  <si>
    <t>HKN</t>
  </si>
  <si>
    <t>HKP</t>
  </si>
  <si>
    <t>Chimaeriformes</t>
  </si>
  <si>
    <t>ICA</t>
  </si>
  <si>
    <t>ICK</t>
  </si>
  <si>
    <t>JAX</t>
  </si>
  <si>
    <t>JIC</t>
  </si>
  <si>
    <t>KCM</t>
  </si>
  <si>
    <t>KCS</t>
  </si>
  <si>
    <t>KCU</t>
  </si>
  <si>
    <t>KCV</t>
  </si>
  <si>
    <t>KDD</t>
  </si>
  <si>
    <t>KIF</t>
  </si>
  <si>
    <t>KRC</t>
  </si>
  <si>
    <t>KRI</t>
  </si>
  <si>
    <t>KRT</t>
  </si>
  <si>
    <t>KRV</t>
  </si>
  <si>
    <t>KRX</t>
  </si>
  <si>
    <t>KZU</t>
  </si>
  <si>
    <t>LPE</t>
  </si>
  <si>
    <t>LPX</t>
  </si>
  <si>
    <t>Liparidae</t>
  </si>
  <si>
    <t>LVD</t>
  </si>
  <si>
    <t>LVP</t>
  </si>
  <si>
    <t>LWY</t>
  </si>
  <si>
    <t>LXY</t>
  </si>
  <si>
    <t>LYA</t>
  </si>
  <si>
    <t>MAP</t>
  </si>
  <si>
    <t>MAS</t>
  </si>
  <si>
    <t>MAX</t>
  </si>
  <si>
    <t>Scombridae</t>
  </si>
  <si>
    <t>MDR</t>
  </si>
  <si>
    <t>MLG</t>
  </si>
  <si>
    <t>MMM</t>
  </si>
  <si>
    <t>MUL</t>
  </si>
  <si>
    <t>Mugilidae</t>
  </si>
  <si>
    <t>MWG</t>
  </si>
  <si>
    <t>MYC</t>
  </si>
  <si>
    <t>Actinopterygii</t>
  </si>
  <si>
    <t>NAN</t>
  </si>
  <si>
    <t>Smelts</t>
  </si>
  <si>
    <t>NDW</t>
  </si>
  <si>
    <t>NER</t>
  </si>
  <si>
    <t>Ragworm</t>
  </si>
  <si>
    <t>NEX</t>
  </si>
  <si>
    <t>Nephropidae</t>
  </si>
  <si>
    <t>NNN</t>
  </si>
  <si>
    <t>NNV</t>
  </si>
  <si>
    <t>NOE</t>
  </si>
  <si>
    <t>NOF</t>
  </si>
  <si>
    <t>NOM</t>
  </si>
  <si>
    <t>NON</t>
  </si>
  <si>
    <t>NSZ</t>
  </si>
  <si>
    <t>NTO</t>
  </si>
  <si>
    <t>NTR</t>
  </si>
  <si>
    <t>NYM</t>
  </si>
  <si>
    <t>OHZ</t>
  </si>
  <si>
    <t>OIJ</t>
  </si>
  <si>
    <t>OPH</t>
  </si>
  <si>
    <t>Ophidiidae</t>
  </si>
  <si>
    <t>ORD</t>
  </si>
  <si>
    <t>Oreosomatidae</t>
  </si>
  <si>
    <t>PAG</t>
  </si>
  <si>
    <t>PCH</t>
  </si>
  <si>
    <t>PDZ</t>
  </si>
  <si>
    <t>PEF</t>
  </si>
  <si>
    <t>PEN</t>
  </si>
  <si>
    <t>PEV</t>
  </si>
  <si>
    <t>PEY</t>
  </si>
  <si>
    <t>Scopelarchidae</t>
  </si>
  <si>
    <t>PGE</t>
  </si>
  <si>
    <t>PIV</t>
  </si>
  <si>
    <t>PLG</t>
  </si>
  <si>
    <t>Flatfish</t>
  </si>
  <si>
    <t>PMC</t>
  </si>
  <si>
    <t>Porbeagle</t>
  </si>
  <si>
    <t>POS</t>
  </si>
  <si>
    <t>PPN</t>
  </si>
  <si>
    <t>PRE</t>
  </si>
  <si>
    <t>PRG</t>
  </si>
  <si>
    <t>Porgies</t>
  </si>
  <si>
    <t>PRM</t>
  </si>
  <si>
    <t>PRT</t>
  </si>
  <si>
    <t>PRY</t>
  </si>
  <si>
    <t>PSG</t>
  </si>
  <si>
    <t>PSR</t>
  </si>
  <si>
    <t>PTC</t>
  </si>
  <si>
    <t>PVM</t>
  </si>
  <si>
    <t>PVP</t>
  </si>
  <si>
    <t>PWH</t>
  </si>
  <si>
    <t>PXD</t>
  </si>
  <si>
    <t>PZS</t>
  </si>
  <si>
    <t>RGG</t>
  </si>
  <si>
    <t>RZZ</t>
  </si>
  <si>
    <t>SBB</t>
  </si>
  <si>
    <t>SDP</t>
  </si>
  <si>
    <t>SEX</t>
  </si>
  <si>
    <t>SIX</t>
  </si>
  <si>
    <t>SLH</t>
  </si>
  <si>
    <t>Grinner</t>
  </si>
  <si>
    <t>SQ1</t>
  </si>
  <si>
    <t>SQA</t>
  </si>
  <si>
    <t>SQC</t>
  </si>
  <si>
    <t>SQS</t>
  </si>
  <si>
    <t>STO</t>
  </si>
  <si>
    <t>SUY</t>
  </si>
  <si>
    <t>Squid</t>
  </si>
  <si>
    <t>SVY</t>
  </si>
  <si>
    <t>Synaphobranchidae</t>
  </si>
  <si>
    <t>SWK</t>
  </si>
  <si>
    <t>TEZ</t>
  </si>
  <si>
    <t>TMW</t>
  </si>
  <si>
    <t>TQB</t>
  </si>
  <si>
    <t>TRM</t>
  </si>
  <si>
    <t>TRN</t>
  </si>
  <si>
    <t>TRW</t>
  </si>
  <si>
    <t>TTK</t>
  </si>
  <si>
    <t>TWP</t>
  </si>
  <si>
    <t>TWT</t>
  </si>
  <si>
    <t>UHK</t>
  </si>
  <si>
    <t>UHX</t>
  </si>
  <si>
    <t>VOI</t>
  </si>
  <si>
    <t>VSH</t>
  </si>
  <si>
    <t>WKS</t>
  </si>
  <si>
    <t>WKX</t>
  </si>
  <si>
    <t>YOQ</t>
  </si>
  <si>
    <t>Pithead</t>
  </si>
  <si>
    <t>ZGL</t>
  </si>
  <si>
    <t>BI1</t>
  </si>
  <si>
    <t>DBN</t>
  </si>
  <si>
    <t>DIQ</t>
  </si>
  <si>
    <t>DKS</t>
  </si>
  <si>
    <t>Laridae</t>
  </si>
  <si>
    <t>QQP</t>
  </si>
  <si>
    <t>TFH</t>
  </si>
  <si>
    <t>Skua</t>
  </si>
  <si>
    <t>Berardius arnuxii</t>
  </si>
  <si>
    <t>Ziphius cavirostris</t>
  </si>
  <si>
    <t>BEL</t>
  </si>
  <si>
    <t>Delphinapterus leucas</t>
  </si>
  <si>
    <t>Balaenoptera musculus</t>
  </si>
  <si>
    <t>Cephalorhynchus commersonii</t>
  </si>
  <si>
    <t>Lagenorhynchus obscurus</t>
  </si>
  <si>
    <t>Grampus griseus</t>
  </si>
  <si>
    <t>Eubalaena australis</t>
  </si>
  <si>
    <t>Balaenoptera physalus</t>
  </si>
  <si>
    <t>Pontoporia blainvillei</t>
  </si>
  <si>
    <t>Franciscana</t>
  </si>
  <si>
    <t>Globicephala spp</t>
  </si>
  <si>
    <t>Lagenorhynchus cruciger</t>
  </si>
  <si>
    <t>Megaptera novaeangliae</t>
  </si>
  <si>
    <t>Orcinus orca</t>
  </si>
  <si>
    <t>Balaenoptera acutorostrata</t>
  </si>
  <si>
    <t>Globicephala melas</t>
  </si>
  <si>
    <t>Lissodelphis peronii</t>
  </si>
  <si>
    <t>Arctocephalus gazella</t>
  </si>
  <si>
    <t>Otaria byronia</t>
  </si>
  <si>
    <t>Mirounga leonina</t>
  </si>
  <si>
    <t>Lobodon carcinophagus</t>
  </si>
  <si>
    <t>Globicephala macrorhynchus</t>
  </si>
  <si>
    <t>Balaenoptera borealis</t>
  </si>
  <si>
    <t>Hydrurga leptonyx</t>
  </si>
  <si>
    <t>Leptonychotes weddellii</t>
  </si>
  <si>
    <t>Phocoena dioptrica</t>
  </si>
  <si>
    <t>Physeter macrocephalus</t>
  </si>
  <si>
    <t>Ommatophoca rossii</t>
  </si>
  <si>
    <t>Hyperoodon planifrons</t>
  </si>
  <si>
    <t>Otariidae, Phocidae</t>
  </si>
  <si>
    <t>WCA</t>
  </si>
  <si>
    <t>Cetacea</t>
  </si>
  <si>
    <t>Puerto Ballena</t>
  </si>
  <si>
    <t>CB2043</t>
  </si>
  <si>
    <t>Xenophyophoroidea</t>
  </si>
  <si>
    <t>Pagetopsis maculata</t>
  </si>
  <si>
    <t>DGS</t>
  </si>
  <si>
    <t>Squalus acanthias</t>
  </si>
  <si>
    <t>DQL</t>
  </si>
  <si>
    <t>Lycenchelys hureaui</t>
  </si>
  <si>
    <t>OSG</t>
  </si>
  <si>
    <t>Spectrunculus grandis</t>
  </si>
  <si>
    <t>PAB</t>
  </si>
  <si>
    <t>Pagothenia brachysoma</t>
  </si>
  <si>
    <t>PZK</t>
  </si>
  <si>
    <t>Pagetopsis spp</t>
  </si>
  <si>
    <t>RFD</t>
  </si>
  <si>
    <t>Paraliparis kerguelensis</t>
  </si>
  <si>
    <t>KRM</t>
  </si>
  <si>
    <t>Thysanoessa macrura</t>
  </si>
  <si>
    <t>Xenophyophores</t>
  </si>
  <si>
    <t>Picked dogfish</t>
  </si>
  <si>
    <t>Pudgy cuskeel</t>
  </si>
  <si>
    <t>Stocky rockcod</t>
  </si>
  <si>
    <t>Bigeye krill</t>
  </si>
  <si>
    <t>Sae In Pioneer</t>
  </si>
  <si>
    <t>DTBZ8</t>
  </si>
  <si>
    <t>Helena Ndume</t>
  </si>
  <si>
    <t>V5MP</t>
  </si>
  <si>
    <t>NAM</t>
  </si>
  <si>
    <t>Sainte Rose</t>
  </si>
  <si>
    <t>FMWG</t>
  </si>
  <si>
    <t>KFY</t>
  </si>
  <si>
    <t>Aptenodytes forsteri</t>
  </si>
  <si>
    <t>Emperor penguin</t>
  </si>
  <si>
    <t>SSF</t>
  </si>
  <si>
    <t>Arctocephalus tropicalis</t>
  </si>
  <si>
    <t>Subantarctic fur seal</t>
  </si>
  <si>
    <t>Chiasmodontidae</t>
  </si>
  <si>
    <t>Ceratiidae</t>
  </si>
  <si>
    <t>CYO</t>
  </si>
  <si>
    <t>Centroscymnus coelolepis</t>
  </si>
  <si>
    <t>Portuguese dogfish</t>
  </si>
  <si>
    <t>Ebinania macquariensis</t>
  </si>
  <si>
    <t>EZK</t>
  </si>
  <si>
    <t>Muraenolepis evseenkoi</t>
  </si>
  <si>
    <t>FFX</t>
  </si>
  <si>
    <t>Monacanthidae</t>
  </si>
  <si>
    <t>Filefishes, leatherjackets nei</t>
  </si>
  <si>
    <t>GFY</t>
  </si>
  <si>
    <t>Gyrinomimus grahami</t>
  </si>
  <si>
    <t>Flabby whalefish</t>
  </si>
  <si>
    <t>GUX</t>
  </si>
  <si>
    <t>Triglidae</t>
  </si>
  <si>
    <t>Gurnards, searobins nei</t>
  </si>
  <si>
    <t>NRD</t>
  </si>
  <si>
    <t>Arctozenus risso</t>
  </si>
  <si>
    <t>Spotted barracudina</t>
  </si>
  <si>
    <t>Poromitra atlantica</t>
  </si>
  <si>
    <t>RQX</t>
  </si>
  <si>
    <t>Stomiidae</t>
  </si>
  <si>
    <t>Barbeled dragonfishes</t>
  </si>
  <si>
    <t>SDC</t>
  </si>
  <si>
    <t>Diastobranchus capensis</t>
  </si>
  <si>
    <t>Basketwork eel</t>
  </si>
  <si>
    <t>TLE</t>
  </si>
  <si>
    <t>Trigonolampa miriceps</t>
  </si>
  <si>
    <t>Threelight dragonfish</t>
  </si>
  <si>
    <t>VFX</t>
  </si>
  <si>
    <t>Nemichthyidae</t>
  </si>
  <si>
    <t>BRI</t>
  </si>
  <si>
    <t>Gonostomatidae</t>
  </si>
  <si>
    <t>Bristlemouths</t>
  </si>
  <si>
    <t>Alpha Crux</t>
  </si>
  <si>
    <t>UBLZ7</t>
  </si>
  <si>
    <t>CEfv2025</t>
  </si>
  <si>
    <t>Sae In Master</t>
  </si>
  <si>
    <t>DTBZ9</t>
  </si>
  <si>
    <t>Yantar 31</t>
  </si>
  <si>
    <t>UBWE5</t>
  </si>
  <si>
    <t>Seven Park</t>
  </si>
  <si>
    <t>Southern Park</t>
  </si>
  <si>
    <t>LXU</t>
  </si>
  <si>
    <t>Leucocarbo bransfieldensis</t>
  </si>
  <si>
    <t>Antarctic shag</t>
  </si>
  <si>
    <t>CZF</t>
  </si>
  <si>
    <t>Coryphaenoides ferrieri</t>
  </si>
  <si>
    <t>AX1</t>
  </si>
  <si>
    <t>Arthropoda</t>
  </si>
  <si>
    <t>arthropods</t>
  </si>
  <si>
    <t>DWD</t>
  </si>
  <si>
    <t>Hyocrinidae</t>
  </si>
  <si>
    <t>DWI</t>
  </si>
  <si>
    <t>Scalpellomorpha</t>
  </si>
  <si>
    <t>DWL</t>
  </si>
  <si>
    <t>Cidaroida</t>
  </si>
  <si>
    <t>Pensil spine urchins</t>
  </si>
  <si>
    <t>DWQ</t>
  </si>
  <si>
    <t>Malacalcyonacea</t>
  </si>
  <si>
    <t>True soft corals</t>
  </si>
  <si>
    <t>DWR</t>
  </si>
  <si>
    <t>Scleralcyonacea</t>
  </si>
  <si>
    <t>Gorgonian octocorals</t>
  </si>
  <si>
    <t>NCM</t>
  </si>
  <si>
    <t>Notocrangon antarcticus</t>
  </si>
  <si>
    <t>TVG</t>
  </si>
  <si>
    <t>Thaumeledone gunteri</t>
  </si>
  <si>
    <t>ZUD</t>
  </si>
  <si>
    <t>Leptothecata</t>
  </si>
  <si>
    <t>Thecate hydroids</t>
  </si>
  <si>
    <t>DWN</t>
  </si>
  <si>
    <t>Astronesthes spp</t>
  </si>
  <si>
    <t>FJM</t>
  </si>
  <si>
    <t>Warty seadevils nei</t>
  </si>
  <si>
    <t>FKR</t>
  </si>
  <si>
    <t>Channichthys spp</t>
  </si>
  <si>
    <t>FKZ</t>
  </si>
  <si>
    <t>Snaketooth fishes nei</t>
  </si>
  <si>
    <t>FVG</t>
  </si>
  <si>
    <t>Macquarie blobfish</t>
  </si>
  <si>
    <t>PAT</t>
  </si>
  <si>
    <t>Patagonotothen ramsayi</t>
  </si>
  <si>
    <t>Longtail Southern cod</t>
  </si>
  <si>
    <t>QUW</t>
  </si>
  <si>
    <t>Southern bigscale</t>
  </si>
  <si>
    <t>BYG</t>
  </si>
  <si>
    <t>Bathyraja griseocauda</t>
  </si>
  <si>
    <t>graytale stake</t>
  </si>
  <si>
    <t>Pterobranchia</t>
  </si>
  <si>
    <t>Pennatuloidea</t>
  </si>
  <si>
    <t>McCain's skate</t>
  </si>
  <si>
    <t>Eaton's skate</t>
  </si>
  <si>
    <t>Bathyraja rays nei</t>
  </si>
  <si>
    <t>Murray's skate</t>
  </si>
  <si>
    <t>Dark-belly skate</t>
  </si>
  <si>
    <t>Kerguelen sandpaper skate</t>
  </si>
  <si>
    <t>Rays and skates nei</t>
  </si>
  <si>
    <t>Whiteleg skate</t>
  </si>
  <si>
    <t>Antarctic starry skate</t>
  </si>
  <si>
    <t>Rays, stingrays, mantas nei</t>
  </si>
  <si>
    <t>Marini's grenadier</t>
  </si>
  <si>
    <t>Abyssal grenadier</t>
  </si>
  <si>
    <t>Grenadiers, whiptails nei</t>
  </si>
  <si>
    <t>Caml &amp; whitsoni grenadier (HIMI)</t>
  </si>
  <si>
    <t>Carinatus &amp; holotrachys grenadier (HIMI)</t>
  </si>
  <si>
    <t>Grenadiers nei</t>
  </si>
  <si>
    <t>Ridge scaled rattail</t>
  </si>
  <si>
    <t>Bigeye grenadier</t>
  </si>
  <si>
    <t>Campbell whiptail</t>
  </si>
  <si>
    <t>Abyssal rattail</t>
  </si>
  <si>
    <t>Dogtooth grenadier</t>
  </si>
  <si>
    <t>Caml grenadier</t>
  </si>
  <si>
    <t>Roughhead grenadier</t>
  </si>
  <si>
    <t>Roundnose grenadier</t>
  </si>
  <si>
    <t>Grenadiers, rattails nei</t>
  </si>
  <si>
    <t>Whitson's grenadier</t>
  </si>
  <si>
    <t>Black corals and thorny corals</t>
  </si>
  <si>
    <t>Sea anemones</t>
  </si>
  <si>
    <t>Hydroids, hydromedusae</t>
  </si>
  <si>
    <t>Brachiopods, lamp shells</t>
  </si>
  <si>
    <t>Cnidarians nei</t>
  </si>
  <si>
    <t>Hard corals, madrepores nei</t>
  </si>
  <si>
    <t>Feather stars and sea lilies</t>
  </si>
  <si>
    <t>Antarctic scallop</t>
  </si>
  <si>
    <t>Siliceous sponges</t>
  </si>
  <si>
    <t>Glass sponges</t>
  </si>
  <si>
    <t>Marine molluscs nei</t>
  </si>
  <si>
    <t>Annelid worms</t>
  </si>
  <si>
    <t>Sea pens</t>
  </si>
  <si>
    <t>Basket stars</t>
  </si>
  <si>
    <t>Brittle and snake stars</t>
  </si>
  <si>
    <t>pterobranchs</t>
  </si>
  <si>
    <t>Gorgons head basket-stars nei</t>
  </si>
  <si>
    <t>Sea squirts nei</t>
  </si>
  <si>
    <t>Serpulid tube worms</t>
  </si>
  <si>
    <t>Sea urchins, etc. nei</t>
  </si>
  <si>
    <t>Longfin icedevil</t>
  </si>
  <si>
    <t>Sea mouse</t>
  </si>
  <si>
    <t>Slickheads nei</t>
  </si>
  <si>
    <t>Lancetfishes nei</t>
  </si>
  <si>
    <t>Argentine anchovy</t>
  </si>
  <si>
    <t>Agujon needlefish</t>
  </si>
  <si>
    <t>Antarctic silverfish</t>
  </si>
  <si>
    <t>Blue antimora</t>
  </si>
  <si>
    <t>Deepsea smelt</t>
  </si>
  <si>
    <t>Deep-water dragon</t>
  </si>
  <si>
    <t>Acorn barnacle</t>
  </si>
  <si>
    <t>Patagonian blennie</t>
  </si>
  <si>
    <t>Dragonfishes nei</t>
  </si>
  <si>
    <t>Arm squids nei</t>
  </si>
  <si>
    <t>Blackbelly rosefish</t>
  </si>
  <si>
    <t>Alfonsinos, etc. nei</t>
  </si>
  <si>
    <t>Argentine seabass</t>
  </si>
  <si>
    <t>Bigeye thresher</t>
  </si>
  <si>
    <t>Elephantfishes, etc. nei</t>
  </si>
  <si>
    <t>Ruffs, barrelfishes nei</t>
  </si>
  <si>
    <t>Cephalopods nei</t>
  </si>
  <si>
    <t>Sea devil anglerfish</t>
  </si>
  <si>
    <t>Pike icefish</t>
  </si>
  <si>
    <t>Cusk-eels nei</t>
  </si>
  <si>
    <t>West African geryon</t>
  </si>
  <si>
    <t>Cape elephantfish</t>
  </si>
  <si>
    <t>South American pilchard</t>
  </si>
  <si>
    <t>Icefish spp.</t>
  </si>
  <si>
    <t>Argentine croaker</t>
  </si>
  <si>
    <t>Clams, etc. nei</t>
  </si>
  <si>
    <t>Crangon shrimps nei</t>
  </si>
  <si>
    <t>Conger eels, etc. nei</t>
  </si>
  <si>
    <t>Marine crabs nei</t>
  </si>
  <si>
    <t>Marine crustaceans nei</t>
  </si>
  <si>
    <t>Pink cusk-eel</t>
  </si>
  <si>
    <t>Sea cucumbers nei</t>
  </si>
  <si>
    <t>Black swallower</t>
  </si>
  <si>
    <t>Disc-fin squids nei</t>
  </si>
  <si>
    <t>Bigscale fishes</t>
  </si>
  <si>
    <t>Scaly osman</t>
  </si>
  <si>
    <t>Plunderfish spp</t>
  </si>
  <si>
    <t>Antarctic cranch squid</t>
  </si>
  <si>
    <t>Electron subantarctic</t>
  </si>
  <si>
    <t>Antarctic lanternfish</t>
  </si>
  <si>
    <t>Bonnetmouths, rubyfishes nei</t>
  </si>
  <si>
    <t>Emerald rockcod</t>
  </si>
  <si>
    <t>Blackbelly lanternshark</t>
  </si>
  <si>
    <t>Southern lanternshark(Lucifer)</t>
  </si>
  <si>
    <t>Blue-eye lanternshark</t>
  </si>
  <si>
    <t>Long-fingered icefish</t>
  </si>
  <si>
    <t>Brazilian flathead</t>
  </si>
  <si>
    <t>Gastropods nei</t>
  </si>
  <si>
    <t>Dragonfish spp.</t>
  </si>
  <si>
    <t>Snake mackerels, escolars nei</t>
  </si>
  <si>
    <t>Yellowfin notothen</t>
  </si>
  <si>
    <t>Jumbo flying squid</t>
  </si>
  <si>
    <t>African striped grunt</t>
  </si>
  <si>
    <t>Patagonian grenadier</t>
  </si>
  <si>
    <t>Blue grenadier</t>
  </si>
  <si>
    <t>Greenland shark</t>
  </si>
  <si>
    <t>Bald notothen</t>
  </si>
  <si>
    <t>Nichol's lanternfish</t>
  </si>
  <si>
    <t>Dusky catshark</t>
  </si>
  <si>
    <t>S. Georgia spiny plunderfish</t>
  </si>
  <si>
    <t>Antarctic spiny plunderfish</t>
  </si>
  <si>
    <t>Prickly flounder</t>
  </si>
  <si>
    <t>Deep-water arrowtooth eel</t>
  </si>
  <si>
    <t>Southern hake</t>
  </si>
  <si>
    <t>Argentine hake</t>
  </si>
  <si>
    <t>Chimaeras, etc. nei</t>
  </si>
  <si>
    <t>Ratfishes nei</t>
  </si>
  <si>
    <t>Southern driftfish</t>
  </si>
  <si>
    <t>Crocodile icefishes nei</t>
  </si>
  <si>
    <t>Isopods, pillbugs, sowbugs</t>
  </si>
  <si>
    <t>Jack and horse mackerels nei</t>
  </si>
  <si>
    <t>Jonah's icefish</t>
  </si>
  <si>
    <t>Globose king crab</t>
  </si>
  <si>
    <t>Subantarctic stone crab</t>
  </si>
  <si>
    <t>King crabs</t>
  </si>
  <si>
    <t>Red stone crab</t>
  </si>
  <si>
    <t>Antarctic stone crab</t>
  </si>
  <si>
    <t>King crabs, stone crabs nei</t>
  </si>
  <si>
    <t>King crabs nei</t>
  </si>
  <si>
    <t>Ocellated icefish</t>
  </si>
  <si>
    <t>Lanternfish spp.</t>
  </si>
  <si>
    <t>Ice krill</t>
  </si>
  <si>
    <t>Antarctic krill</t>
  </si>
  <si>
    <t>Spiny krill</t>
  </si>
  <si>
    <t>Northern krill</t>
  </si>
  <si>
    <t>Antarctic krill nei</t>
  </si>
  <si>
    <t>Lantern fish</t>
  </si>
  <si>
    <t>Southern opah</t>
  </si>
  <si>
    <t>Lefteye flounders nei</t>
  </si>
  <si>
    <t>Lepidion codlings nei</t>
  </si>
  <si>
    <t>Unicorn icefish</t>
  </si>
  <si>
    <t>Patagonian codling</t>
  </si>
  <si>
    <t>Snailfishes nei</t>
  </si>
  <si>
    <t>Eelpouts nei</t>
  </si>
  <si>
    <t>Stout slipskin</t>
  </si>
  <si>
    <t>Lanternfishes nei</t>
  </si>
  <si>
    <t>Southern barracudina</t>
  </si>
  <si>
    <t>Pacific chub mackerel</t>
  </si>
  <si>
    <t>Mackerels nei</t>
  </si>
  <si>
    <t>Mawson's dragonfish</t>
  </si>
  <si>
    <t>Eelpout spp.</t>
  </si>
  <si>
    <t>Slender codling</t>
  </si>
  <si>
    <t>Myers' icefish</t>
  </si>
  <si>
    <t>Pelagic cod</t>
  </si>
  <si>
    <t>Antarctic armless flounder</t>
  </si>
  <si>
    <t>Moras nei</t>
  </si>
  <si>
    <t>Smalleye moray cod</t>
  </si>
  <si>
    <t>Moray cods nei</t>
  </si>
  <si>
    <t>Mullets nei</t>
  </si>
  <si>
    <t>Marbled moray cod</t>
  </si>
  <si>
    <t>Limp eelpout</t>
  </si>
  <si>
    <t>Patagonian moray cod</t>
  </si>
  <si>
    <t>Smallhead moray cod</t>
  </si>
  <si>
    <t>Chilean mussel</t>
  </si>
  <si>
    <t>Marine fishes nei</t>
  </si>
  <si>
    <t>Antarctic king crab</t>
  </si>
  <si>
    <t>True lobsters,lobsterettes nei</t>
  </si>
  <si>
    <t>Spiny eel</t>
  </si>
  <si>
    <t>Ringed barracudina</t>
  </si>
  <si>
    <t>Triangular rockcod</t>
  </si>
  <si>
    <t>Black rockcod</t>
  </si>
  <si>
    <t>Yellowfin notie</t>
  </si>
  <si>
    <t>Barracudinas nei</t>
  </si>
  <si>
    <t>Narrowhead rockcod</t>
  </si>
  <si>
    <t>Humped rockcod</t>
  </si>
  <si>
    <t>Painted notie</t>
  </si>
  <si>
    <t>Magellanic rockcod</t>
  </si>
  <si>
    <t>Yellowbelly rockcod</t>
  </si>
  <si>
    <t>Marbled rockcod</t>
  </si>
  <si>
    <t>Striped-eyed rockcod</t>
  </si>
  <si>
    <t>Patagonian rockcod</t>
  </si>
  <si>
    <t>Antarctic rockcods, noties nei</t>
  </si>
  <si>
    <t>Toad notie</t>
  </si>
  <si>
    <t>Antarctic jonasfish</t>
  </si>
  <si>
    <t>Blacknose shiner</t>
  </si>
  <si>
    <t>Lobe-lip notothen</t>
  </si>
  <si>
    <t>Octopuses, etc. nei</t>
  </si>
  <si>
    <t>Greater hooked squid</t>
  </si>
  <si>
    <t>Cusk-eels, brotulas nei</t>
  </si>
  <si>
    <t>Oreo dories nei</t>
  </si>
  <si>
    <t>Basket, brittle, snake stars</t>
  </si>
  <si>
    <t>Softshell red crab</t>
  </si>
  <si>
    <t>Finless flounder</t>
  </si>
  <si>
    <t>Antarctic dragonfishes</t>
  </si>
  <si>
    <t>Slender escolar</t>
  </si>
  <si>
    <t>Pandalid shrimps nei</t>
  </si>
  <si>
    <t>Penaeus shrimps nei</t>
  </si>
  <si>
    <t>Pearleyes, etc. nei</t>
  </si>
  <si>
    <t>Marbled plunderfish</t>
  </si>
  <si>
    <t>Barbeled plunderfishes nei</t>
  </si>
  <si>
    <t>Crested bigscale</t>
  </si>
  <si>
    <t>Atlantic pomfret</t>
  </si>
  <si>
    <t>Southern blue whiting</t>
  </si>
  <si>
    <t>Baltic Prawn</t>
  </si>
  <si>
    <t>Antarctic octopuses</t>
  </si>
  <si>
    <t>Laver (Nori)</t>
  </si>
  <si>
    <t>Glacial squid</t>
  </si>
  <si>
    <t>Sharp-spined notothenia</t>
  </si>
  <si>
    <t>Slit branchial paraliparis</t>
  </si>
  <si>
    <t>Sea spiders</t>
  </si>
  <si>
    <t>Southern sleeper shark</t>
  </si>
  <si>
    <t>Tadpole codling</t>
  </si>
  <si>
    <t>Boa dragonfish</t>
  </si>
  <si>
    <t>Scorpionfishes, redfishes nei</t>
  </si>
  <si>
    <t>Narrownose smooth-hound</t>
  </si>
  <si>
    <t>Pelican eel</t>
  </si>
  <si>
    <t>South Georgia icefish</t>
  </si>
  <si>
    <t>Lanternsharks nei</t>
  </si>
  <si>
    <t>Sardinellas nei</t>
  </si>
  <si>
    <t>Sharks, rays, skates, etc. nei</t>
  </si>
  <si>
    <t>Pacific sleeper shark</t>
  </si>
  <si>
    <t>Argentine shortfin squid</t>
  </si>
  <si>
    <t>Common squids nei</t>
  </si>
  <si>
    <t>Sevenstar flying squid</t>
  </si>
  <si>
    <t>Various squids nei</t>
  </si>
  <si>
    <t>Blackfin icefish</t>
  </si>
  <si>
    <t>Starfishes nei</t>
  </si>
  <si>
    <t>Stolephorus anchovies nei</t>
  </si>
  <si>
    <t>Cutthroat eels nei</t>
  </si>
  <si>
    <t>Antarctic escolar</t>
  </si>
  <si>
    <t>Scaly rockcod</t>
  </si>
  <si>
    <t>Orange notothen</t>
  </si>
  <si>
    <t>Antarctic toothfishes nei</t>
  </si>
  <si>
    <t>Southern lobsterette</t>
  </si>
  <si>
    <t>Slender scalyhead</t>
  </si>
  <si>
    <t>Striped rockcod</t>
  </si>
  <si>
    <t>Blunt scalyhead</t>
  </si>
  <si>
    <t>Crowned rockcod</t>
  </si>
  <si>
    <t>Spotted notothen</t>
  </si>
  <si>
    <t>Trematomus nei</t>
  </si>
  <si>
    <t>Dusky rockcod</t>
  </si>
  <si>
    <t>Bigeye notothen</t>
  </si>
  <si>
    <t>Antarctic knobbed octopus</t>
  </si>
  <si>
    <t>Turquet's octopus</t>
  </si>
  <si>
    <t>Smooth hooked squid</t>
  </si>
  <si>
    <t>Hooked squids nei</t>
  </si>
  <si>
    <t>Pigmy flounder</t>
  </si>
  <si>
    <t>snipe eels</t>
  </si>
  <si>
    <t>Spiny icefish</t>
  </si>
  <si>
    <t>Striped weakfish</t>
  </si>
  <si>
    <t>Weakfishes nei</t>
  </si>
  <si>
    <t>Marine worms</t>
  </si>
  <si>
    <t>Lumpfishes nei</t>
  </si>
  <si>
    <t>Antarctic horsefish</t>
  </si>
  <si>
    <t>Albatrosses nei</t>
  </si>
  <si>
    <t>South polar skua</t>
  </si>
  <si>
    <t>Brown skua</t>
  </si>
  <si>
    <t>Cory's shearwater</t>
  </si>
  <si>
    <t>Cape petrel</t>
  </si>
  <si>
    <t>Amsterdam Island albatross</t>
  </si>
  <si>
    <t>Tristan albatross</t>
  </si>
  <si>
    <t>Atlant. yellow-nosed albatross</t>
  </si>
  <si>
    <t>Shy albatross</t>
  </si>
  <si>
    <t>Chatham Islands albatross</t>
  </si>
  <si>
    <t>Buller's albatross</t>
  </si>
  <si>
    <t>Grey-headed albatross</t>
  </si>
  <si>
    <t>Black-browed albatross</t>
  </si>
  <si>
    <t>Southern royal albatross</t>
  </si>
  <si>
    <t>Northern royal albatross</t>
  </si>
  <si>
    <t>Wandering albatross</t>
  </si>
  <si>
    <t>Salvin's albatross</t>
  </si>
  <si>
    <t>Macaroni penguin</t>
  </si>
  <si>
    <t>Rockhopper penguin</t>
  </si>
  <si>
    <t>Black-bellied storm petrel</t>
  </si>
  <si>
    <t>B/W bellied storm petrels nei</t>
  </si>
  <si>
    <t>Southern fulmar</t>
  </si>
  <si>
    <t>Blue petrel</t>
  </si>
  <si>
    <t>Imperial shag</t>
  </si>
  <si>
    <t>King penguin</t>
  </si>
  <si>
    <t>Kelp gull</t>
  </si>
  <si>
    <t>Hall's giant petrel</t>
  </si>
  <si>
    <t>Antarctic giant petrel</t>
  </si>
  <si>
    <t>Giant petrels nei</t>
  </si>
  <si>
    <t>Wilson's storm petrel</t>
  </si>
  <si>
    <t>Grey petrel</t>
  </si>
  <si>
    <t>Spectacled petrel</t>
  </si>
  <si>
    <t>Westland petrel</t>
  </si>
  <si>
    <t>Great-winged petrel</t>
  </si>
  <si>
    <t>Flesh-footed shearwater</t>
  </si>
  <si>
    <t>Sooty shearwater</t>
  </si>
  <si>
    <t>Short-tailed shearwater</t>
  </si>
  <si>
    <t>Light-mantled sooty albatross</t>
  </si>
  <si>
    <t>Sooty albatross</t>
  </si>
  <si>
    <t>Parkinson's petrel</t>
  </si>
  <si>
    <t>White-chinned petrel</t>
  </si>
  <si>
    <t>Petrels and shearwaters nei</t>
  </si>
  <si>
    <t>Petrels nei</t>
  </si>
  <si>
    <t>Pink-footed shearwater</t>
  </si>
  <si>
    <t>Great shearwater</t>
  </si>
  <si>
    <t>Kerguelen petrel</t>
  </si>
  <si>
    <t>Penguins nei</t>
  </si>
  <si>
    <t>Mottled petrel</t>
  </si>
  <si>
    <t>Antarctic prion</t>
  </si>
  <si>
    <t>White-headed petrel</t>
  </si>
  <si>
    <t>Lesser snow petrel</t>
  </si>
  <si>
    <t>Snow petrels nei</t>
  </si>
  <si>
    <t>Prions nei</t>
  </si>
  <si>
    <t>Greater snow petrel</t>
  </si>
  <si>
    <t>Adelie penguin</t>
  </si>
  <si>
    <t>Chinstrap penguin</t>
  </si>
  <si>
    <t>Gentoo penguin</t>
  </si>
  <si>
    <t>Diving-petrels nei</t>
  </si>
  <si>
    <t>Antarctic tern</t>
  </si>
  <si>
    <t>Snowy sheathbill</t>
  </si>
  <si>
    <t>Antarctic petrel</t>
  </si>
  <si>
    <t>Campbell albatross</t>
  </si>
  <si>
    <t>Balaenoptid whales nei</t>
  </si>
  <si>
    <t>Arnoux's beaked whale</t>
  </si>
  <si>
    <t>Cuvier's beaked whale</t>
  </si>
  <si>
    <t>White whale</t>
  </si>
  <si>
    <t>Blue whale</t>
  </si>
  <si>
    <t>Commerson's dolphin</t>
  </si>
  <si>
    <t>Dusky dolphin</t>
  </si>
  <si>
    <t>Dolphins nei</t>
  </si>
  <si>
    <t>Risso's dolphin</t>
  </si>
  <si>
    <t>Southern right whale</t>
  </si>
  <si>
    <t>Fin whale</t>
  </si>
  <si>
    <t>Pilot whales nei</t>
  </si>
  <si>
    <t>Hourglass dolphin</t>
  </si>
  <si>
    <t>Humpback whale</t>
  </si>
  <si>
    <t>Killer whale</t>
  </si>
  <si>
    <t>Aquatic mammals nei</t>
  </si>
  <si>
    <t>Minke whale</t>
  </si>
  <si>
    <t>Baleen whales nei</t>
  </si>
  <si>
    <t>Long-finned pilot whale</t>
  </si>
  <si>
    <t>Southern right whale dolphin</t>
  </si>
  <si>
    <t>Antarctic fur seal</t>
  </si>
  <si>
    <t>South American sea lion</t>
  </si>
  <si>
    <t>Southern elephant seal</t>
  </si>
  <si>
    <t>Crabeater seal</t>
  </si>
  <si>
    <t>Short-finned pilot whale</t>
  </si>
  <si>
    <t>Sei whale</t>
  </si>
  <si>
    <t>Leopard seal</t>
  </si>
  <si>
    <t>Weddell seal</t>
  </si>
  <si>
    <t>Spectacled porpoise</t>
  </si>
  <si>
    <t>Sperm whale</t>
  </si>
  <si>
    <t>Ross seal</t>
  </si>
  <si>
    <t>Southern bottlenose whale</t>
  </si>
  <si>
    <t>Seals and sea lions nei</t>
  </si>
  <si>
    <t>Whales nei</t>
  </si>
  <si>
    <t>Sea lions and fur seals nei</t>
  </si>
  <si>
    <t>Seals nei</t>
  </si>
  <si>
    <t>Bathyraja maccaini</t>
  </si>
  <si>
    <t>Bathyraja eatonii</t>
  </si>
  <si>
    <t>Bathyraja spp</t>
  </si>
  <si>
    <t>Bathyraja murrayi</t>
  </si>
  <si>
    <t>Bathyraja meridionalis</t>
  </si>
  <si>
    <t>Bathyraja irrasa</t>
  </si>
  <si>
    <t>Amblyraja taaf</t>
  </si>
  <si>
    <t>Amblyraja georgiana</t>
  </si>
  <si>
    <t>Coelorinchus marinii</t>
  </si>
  <si>
    <t>Coryphaenoides armatus</t>
  </si>
  <si>
    <t>Coryphaenoides spp</t>
  </si>
  <si>
    <t>Coelorinchus spp</t>
  </si>
  <si>
    <t>Macrourus caml/whitsoni</t>
  </si>
  <si>
    <t>Macrourus carinatus/holotrachys</t>
  </si>
  <si>
    <t>Macrourus spp</t>
  </si>
  <si>
    <t>Macrourus carinatus</t>
  </si>
  <si>
    <t>Macrourus holotrachys</t>
  </si>
  <si>
    <t>Coelorinchus kaiyomaru</t>
  </si>
  <si>
    <t>Coryphaenoides murrayi</t>
  </si>
  <si>
    <t>Cynomacrurus piriei</t>
  </si>
  <si>
    <t>Macrourus caml</t>
  </si>
  <si>
    <t>Macrourus berglax</t>
  </si>
  <si>
    <t>Coryphaenoides rupestris</t>
  </si>
  <si>
    <t>Macrourus sp. A</t>
  </si>
  <si>
    <t>Macrourus whitsoni</t>
  </si>
  <si>
    <t>VME-indicator species</t>
  </si>
  <si>
    <t>Adamussium colbecki</t>
  </si>
  <si>
    <t>Gorgonocephalus spp</t>
  </si>
  <si>
    <t>Other species</t>
  </si>
  <si>
    <t>Artedidraco skottsbergi</t>
  </si>
  <si>
    <t>Aethotaxis mitopteryx</t>
  </si>
  <si>
    <t>Akarotaxis nudiceps</t>
  </si>
  <si>
    <t>Aphrodita aculeata</t>
  </si>
  <si>
    <t>Alepocephalus spp</t>
  </si>
  <si>
    <t>Alepisaurus spp</t>
  </si>
  <si>
    <t>Engraulis anchoita</t>
  </si>
  <si>
    <t>Tylosurus acus</t>
  </si>
  <si>
    <t>Anotopterus pharao</t>
  </si>
  <si>
    <t>Pleuragramma antarctica</t>
  </si>
  <si>
    <t>Antimora rostrata</t>
  </si>
  <si>
    <t>Artedidraco spp</t>
  </si>
  <si>
    <t>Artedidraco mirus</t>
  </si>
  <si>
    <t>Bathylagus antarcticus</t>
  </si>
  <si>
    <t>Platax spp</t>
  </si>
  <si>
    <t>Labeobarbus bynni</t>
  </si>
  <si>
    <t>Bathydraco macrolepis</t>
  </si>
  <si>
    <t>Bathydraco marri</t>
  </si>
  <si>
    <t>Bathydraco antarcticus</t>
  </si>
  <si>
    <t>Benthalbella elongata</t>
  </si>
  <si>
    <t>Smilium zancleanum</t>
  </si>
  <si>
    <t>Eleginops maclovinus</t>
  </si>
  <si>
    <t>Pomatomus saltatrix</t>
  </si>
  <si>
    <t>Benthalbella macropinna</t>
  </si>
  <si>
    <t>Brama spp</t>
  </si>
  <si>
    <t>Brachioteuthis spp</t>
  </si>
  <si>
    <t>Helicolenus dactylopterus</t>
  </si>
  <si>
    <t>Borostomias antarcticus</t>
  </si>
  <si>
    <t>Acanthistius brasilianus</t>
  </si>
  <si>
    <t>Alopias superciliosus</t>
  </si>
  <si>
    <t>Bathylagus spp</t>
  </si>
  <si>
    <t>Pogonophryne barsukovi</t>
  </si>
  <si>
    <t>Centrolophus niger</t>
  </si>
  <si>
    <t>Ceratias tentaculatus</t>
  </si>
  <si>
    <t>Champsocephalus esox</t>
  </si>
  <si>
    <t>Genypterus spp</t>
  </si>
  <si>
    <t>Chaceon maritae</t>
  </si>
  <si>
    <t>Callorhinchus capensis</t>
  </si>
  <si>
    <t>Sardinops sagax</t>
  </si>
  <si>
    <t>Chionobathyscus dewitti</t>
  </si>
  <si>
    <t>Umbrina canosai</t>
  </si>
  <si>
    <t>Crangon spp</t>
  </si>
  <si>
    <t>Nemadactylus bergi</t>
  </si>
  <si>
    <t>Genypterus blacodes</t>
  </si>
  <si>
    <t>Chiasmodon niger</t>
  </si>
  <si>
    <t>Careproctus spp</t>
  </si>
  <si>
    <t>Centroscymnus spp</t>
  </si>
  <si>
    <t>Dacodraco hunteri</t>
  </si>
  <si>
    <t>Diptychus maculatus</t>
  </si>
  <si>
    <t>Dolloidraco longedorsalis</t>
  </si>
  <si>
    <t>Echiodon cryomargarites</t>
  </si>
  <si>
    <t>Mesonychoteuthis hamiltoni</t>
  </si>
  <si>
    <t>Electrona carlsbergi</t>
  </si>
  <si>
    <t>Electrona antarctica</t>
  </si>
  <si>
    <t>Electrona spp</t>
  </si>
  <si>
    <t>Trematomus bernacchii</t>
  </si>
  <si>
    <t>Etmopterus lucifer</t>
  </si>
  <si>
    <t>Etmopterus granulosus</t>
  </si>
  <si>
    <t>Etmopterus viator</t>
  </si>
  <si>
    <t>Cryodraco antarcticus</t>
  </si>
  <si>
    <t>Percophis brasiliensis</t>
  </si>
  <si>
    <t>Gymnodraco acuticeps</t>
  </si>
  <si>
    <t>Gerlachea australis</t>
  </si>
  <si>
    <t>Patagonotothen guntheri</t>
  </si>
  <si>
    <t>Dosidicus gigas</t>
  </si>
  <si>
    <t>Parapristipoma octolineatum</t>
  </si>
  <si>
    <t>Macruronus magellanicus</t>
  </si>
  <si>
    <t>Macruronus novaezelandiae</t>
  </si>
  <si>
    <t>Somniosus microcephalus</t>
  </si>
  <si>
    <t>Gonostoma spp</t>
  </si>
  <si>
    <t>Pagothenia borchgrevinki</t>
  </si>
  <si>
    <t>Gymnoscopelus bolini</t>
  </si>
  <si>
    <t>Gymnoscopelus fraseri</t>
  </si>
  <si>
    <t>Gymnoscopelus hintonoides</t>
  </si>
  <si>
    <t>Gymnoscopelus nicholsi</t>
  </si>
  <si>
    <t>Gymnoscopelus opisthopterus</t>
  </si>
  <si>
    <t>Gymnoscopelus braueri</t>
  </si>
  <si>
    <t>Gymnoscopelus spp</t>
  </si>
  <si>
    <t>Bythaelurus canescens</t>
  </si>
  <si>
    <t>Harpagifer georgianus</t>
  </si>
  <si>
    <t>Harpagifer antarcticus</t>
  </si>
  <si>
    <t>Achiropsetta tricholepis</t>
  </si>
  <si>
    <t>Histiobranchus bathybius</t>
  </si>
  <si>
    <t>Histiodraco velifer</t>
  </si>
  <si>
    <t>Merluccius australis</t>
  </si>
  <si>
    <t>Merluccius hubbsi</t>
  </si>
  <si>
    <t>Hydrolagus spp</t>
  </si>
  <si>
    <t>Icichthys australis</t>
  </si>
  <si>
    <t>Cryodraco atkinsoni</t>
  </si>
  <si>
    <t>Trachurus spp</t>
  </si>
  <si>
    <t>Neopagetopsis ionah</t>
  </si>
  <si>
    <t>Paralomis formosa</t>
  </si>
  <si>
    <t>Lithodes murrayi</t>
  </si>
  <si>
    <t>Paralithodes spp</t>
  </si>
  <si>
    <t>Paralomis aculeata</t>
  </si>
  <si>
    <t>Paralomis spinosissima</t>
  </si>
  <si>
    <t>Lithodes spp</t>
  </si>
  <si>
    <t>Paralomis anamerae</t>
  </si>
  <si>
    <t>Chionodraco rastrospinosus</t>
  </si>
  <si>
    <t>Krefftichthys anderssoni</t>
  </si>
  <si>
    <t>Euphausia crystallorophias</t>
  </si>
  <si>
    <t>Euphausia superba</t>
  </si>
  <si>
    <t>Euphausia triacantha</t>
  </si>
  <si>
    <t>Euphausia vallentini</t>
  </si>
  <si>
    <t>Euphausia spp</t>
  </si>
  <si>
    <t>Labidiaster annulatus</t>
  </si>
  <si>
    <t>Nannobrachium achirus</t>
  </si>
  <si>
    <t>Lampris guttatus</t>
  </si>
  <si>
    <t>Lampris immaculatus</t>
  </si>
  <si>
    <t>Lycodichthys antarcticus</t>
  </si>
  <si>
    <t>Lepidion spp</t>
  </si>
  <si>
    <t>Channichthys rhinoceratus</t>
  </si>
  <si>
    <t>Lepidion ensiferus</t>
  </si>
  <si>
    <t>Lycodapus pachysoma</t>
  </si>
  <si>
    <t>Lycenchelys antarctica</t>
  </si>
  <si>
    <t>Lycodapus spp</t>
  </si>
  <si>
    <t>Ophthalmolycus amberensis</t>
  </si>
  <si>
    <t>Lycodapus antarcticus</t>
  </si>
  <si>
    <t>Magnisudis prionosa</t>
  </si>
  <si>
    <t>Scomber japonicus</t>
  </si>
  <si>
    <t>Cygnodraco mawsoni</t>
  </si>
  <si>
    <t>Melanostigma spp</t>
  </si>
  <si>
    <t>Halargyreus johnsonii</t>
  </si>
  <si>
    <t>Chionodraco myersi</t>
  </si>
  <si>
    <t>Melanonus gracilis</t>
  </si>
  <si>
    <t>Mancopsetta maculata</t>
  </si>
  <si>
    <t>Muraenolepis microps</t>
  </si>
  <si>
    <t>Muraenolepis spp</t>
  </si>
  <si>
    <t>Muraenolepis marmorata</t>
  </si>
  <si>
    <t>Melanostigma gelatinosum</t>
  </si>
  <si>
    <t>Muraenolepis orangiensis</t>
  </si>
  <si>
    <t>Notomuraenobathys microcephalus</t>
  </si>
  <si>
    <t>Mytilus chilensis</t>
  </si>
  <si>
    <t>Nansenia spp</t>
  </si>
  <si>
    <t>Neolithodes diomedeae</t>
  </si>
  <si>
    <t>Hediste diversicolor</t>
  </si>
  <si>
    <t>Notacanthus chemnitzii</t>
  </si>
  <si>
    <t>Notolepis annulata</t>
  </si>
  <si>
    <t>Nototheniops nybelini</t>
  </si>
  <si>
    <t>Gobionotothen acuta</t>
  </si>
  <si>
    <t>Notothenia coriiceps</t>
  </si>
  <si>
    <t>Lindbergichthys nudifrons</t>
  </si>
  <si>
    <t>Notolepis spp</t>
  </si>
  <si>
    <t>Gobionotothen angustifrons</t>
  </si>
  <si>
    <t>Gobionotothen gibberifrons</t>
  </si>
  <si>
    <t>Nototheniops larseni</t>
  </si>
  <si>
    <t>Paranotothenia magellanica</t>
  </si>
  <si>
    <t>Notothenia neglecta</t>
  </si>
  <si>
    <t>Notothenia rossii</t>
  </si>
  <si>
    <t>Lepidonotothen squamifrons</t>
  </si>
  <si>
    <t>Patagonotothen brevicauda</t>
  </si>
  <si>
    <t>Lindbergichthys mizops</t>
  </si>
  <si>
    <t>Nansenia antarctica</t>
  </si>
  <si>
    <t>Notolepis coatsi</t>
  </si>
  <si>
    <t>Notropis heterolepis</t>
  </si>
  <si>
    <t>Gobionotothen marionensis</t>
  </si>
  <si>
    <t>Ocosia apia</t>
  </si>
  <si>
    <t>Ophthalmolycus spp</t>
  </si>
  <si>
    <t>Moroteuthopsis ingens</t>
  </si>
  <si>
    <t>Paralomis granulosa</t>
  </si>
  <si>
    <t>Paralomis spp</t>
  </si>
  <si>
    <t>Neoachiropsetta milfordi</t>
  </si>
  <si>
    <t>Parachaenichthys charcoti</t>
  </si>
  <si>
    <t>Paradiplospinus gracilis</t>
  </si>
  <si>
    <t>Psychrolutes macrocephalus</t>
  </si>
  <si>
    <t>Penaeus spp</t>
  </si>
  <si>
    <t>Prionodraco evansii</t>
  </si>
  <si>
    <t>Parachaenichthys georgianus</t>
  </si>
  <si>
    <t>Pogonophryne marmorata</t>
  </si>
  <si>
    <t>Pogonophryne permitini</t>
  </si>
  <si>
    <t>Pachycara brachycephalum</t>
  </si>
  <si>
    <t>Edentoliparis terraenovae</t>
  </si>
  <si>
    <t>Paraliparis gracilis</t>
  </si>
  <si>
    <t>Pagetopsis macropterus</t>
  </si>
  <si>
    <t>Poromitra crassiceps</t>
  </si>
  <si>
    <t>Brama brama</t>
  </si>
  <si>
    <t>Pogonophryne spp</t>
  </si>
  <si>
    <t>Lamna nasus</t>
  </si>
  <si>
    <t>Micromesistius australis</t>
  </si>
  <si>
    <t>Paraliparis antarcticus</t>
  </si>
  <si>
    <t>Pareledone spp</t>
  </si>
  <si>
    <t>Protomyctophum tenisoni</t>
  </si>
  <si>
    <t>Calamus spp</t>
  </si>
  <si>
    <t>Protomyctophum bolini</t>
  </si>
  <si>
    <t>Pyropia tenera</t>
  </si>
  <si>
    <t>Protomyctophum choriodon</t>
  </si>
  <si>
    <t>Psychroteuthis glacialis</t>
  </si>
  <si>
    <t>Psilodraco breviceps</t>
  </si>
  <si>
    <t>Trematomus pennellii</t>
  </si>
  <si>
    <t>Paraliparis meganchus</t>
  </si>
  <si>
    <t>Protomyctophum spp</t>
  </si>
  <si>
    <t>Paraliparis spp</t>
  </si>
  <si>
    <t>Parachaenichthys spp</t>
  </si>
  <si>
    <t>Pachycara spp</t>
  </si>
  <si>
    <t>Paraliparis tetrapteryx</t>
  </si>
  <si>
    <t>Racovitzia glacialis</t>
  </si>
  <si>
    <t>Somniosus antarcticus</t>
  </si>
  <si>
    <t>Salilota australis</t>
  </si>
  <si>
    <t>Stomias boa</t>
  </si>
  <si>
    <t>Mustelus schmitti</t>
  </si>
  <si>
    <t>Eurypharynx pelecanoides</t>
  </si>
  <si>
    <t>Pseudochaenichthys georgianus</t>
  </si>
  <si>
    <t>Etmopterus spp</t>
  </si>
  <si>
    <t>Sardinella spp</t>
  </si>
  <si>
    <t>Scopelosaurus hamiltoni</t>
  </si>
  <si>
    <t>Somniosus pacificus</t>
  </si>
  <si>
    <t>Ommastrephes, Illex</t>
  </si>
  <si>
    <t>Illex argentinus</t>
  </si>
  <si>
    <t>Loligo spp</t>
  </si>
  <si>
    <t>Martialia hyadesi</t>
  </si>
  <si>
    <t>Loliginidae, Ommastrephidae</t>
  </si>
  <si>
    <t>Chaenocephalus aceratus</t>
  </si>
  <si>
    <t>Stolephorus spp</t>
  </si>
  <si>
    <t>Stauroteuthis syrtensis</t>
  </si>
  <si>
    <t>Stomias spp</t>
  </si>
  <si>
    <t>Pogonophryne scotti</t>
  </si>
  <si>
    <t>Paradiplospinus antarcticus</t>
  </si>
  <si>
    <t>Chionodraco hamatus</t>
  </si>
  <si>
    <t>Trematomus loennbergii</t>
  </si>
  <si>
    <t>Trematomus vicarius</t>
  </si>
  <si>
    <t>Thymops birsteini</t>
  </si>
  <si>
    <t>Trematomus lepidorhinus</t>
  </si>
  <si>
    <t>Trematomus hansoni</t>
  </si>
  <si>
    <t>Trematomus eulepidotus</t>
  </si>
  <si>
    <t>Trematomus scotti</t>
  </si>
  <si>
    <t>Trematomus nicolai</t>
  </si>
  <si>
    <t>Trematomus spp</t>
  </si>
  <si>
    <t>Trematomus newnesi</t>
  </si>
  <si>
    <t>Trematomus tokarevi</t>
  </si>
  <si>
    <t>Adelieledone polymorpha</t>
  </si>
  <si>
    <t>Pareledone turqueti</t>
  </si>
  <si>
    <t>Filippovia knipovitchi</t>
  </si>
  <si>
    <t>Onykia spp</t>
  </si>
  <si>
    <t>Pseudomancopsetta andriashevi</t>
  </si>
  <si>
    <t>Vomeridens infuscipinnis</t>
  </si>
  <si>
    <t>Scopelosaurus spp</t>
  </si>
  <si>
    <t>Chaenodraco wilsoni</t>
  </si>
  <si>
    <t>Cynoscion striatus</t>
  </si>
  <si>
    <t>Cynoscion spp</t>
  </si>
  <si>
    <t>Cryodraco spp</t>
  </si>
  <si>
    <t>Cryothenia peninsulae</t>
  </si>
  <si>
    <t>Genioliparis lindbergi</t>
  </si>
  <si>
    <t>Zanclorhynchus spinifer</t>
  </si>
  <si>
    <t>Stercorarius maccormicki</t>
  </si>
  <si>
    <t>Stercorarius antarcticus</t>
  </si>
  <si>
    <t>Calonectris diomedea</t>
  </si>
  <si>
    <t>Daption capense</t>
  </si>
  <si>
    <t>Diomedea amsterdamensis</t>
  </si>
  <si>
    <t>Diomedea dabbenena</t>
  </si>
  <si>
    <t>Thalassarche chlororhynchos</t>
  </si>
  <si>
    <t>Thalassarche cauta</t>
  </si>
  <si>
    <t>Thalassarche eremita</t>
  </si>
  <si>
    <t>Thalassarche bulleri</t>
  </si>
  <si>
    <t>Thalassarche chrysostoma</t>
  </si>
  <si>
    <t>Thalassarche melanophris</t>
  </si>
  <si>
    <t>Diomedea epomophora</t>
  </si>
  <si>
    <t>Diomedea sanfordi</t>
  </si>
  <si>
    <t>Diomedea exulans</t>
  </si>
  <si>
    <t>Thalassarche salvini</t>
  </si>
  <si>
    <t>Eudyptes chrysolophus</t>
  </si>
  <si>
    <t>Eudyptes chrysocome</t>
  </si>
  <si>
    <t>Fregetta tropica</t>
  </si>
  <si>
    <t>Fregetta spp</t>
  </si>
  <si>
    <t>Fulmarus glacialoides</t>
  </si>
  <si>
    <t>Halobaena caerulea</t>
  </si>
  <si>
    <t>Phalacrocorax atriceps</t>
  </si>
  <si>
    <t>Aptenodytes patagonicus</t>
  </si>
  <si>
    <t>Larus dominicanus</t>
  </si>
  <si>
    <t>Macronectes halli</t>
  </si>
  <si>
    <t>Macronectes giganteus</t>
  </si>
  <si>
    <t>Macronectes spp</t>
  </si>
  <si>
    <t>Oceanites oceanicus</t>
  </si>
  <si>
    <t>Procellaria cinerea</t>
  </si>
  <si>
    <t>Procellaria conspicillata</t>
  </si>
  <si>
    <t>Procellaria westlandica</t>
  </si>
  <si>
    <t>Pterodroma macroptera</t>
  </si>
  <si>
    <t>Puffinus carneipes</t>
  </si>
  <si>
    <t>Puffinus griseus</t>
  </si>
  <si>
    <t>Puffinus tenuirostris</t>
  </si>
  <si>
    <t>Phoebetria palpebrata</t>
  </si>
  <si>
    <t>Phoebetria fusca</t>
  </si>
  <si>
    <t>Procellaria parkinsoni</t>
  </si>
  <si>
    <t>Procellaria aequinoctialis</t>
  </si>
  <si>
    <t>Procellaria spp</t>
  </si>
  <si>
    <t>Puffinus creatopus</t>
  </si>
  <si>
    <t>Puffinus gravis</t>
  </si>
  <si>
    <t>Aphrodroma brevirostris</t>
  </si>
  <si>
    <t>Pterodroma inexpectata</t>
  </si>
  <si>
    <t>Pachyptila desolata</t>
  </si>
  <si>
    <t>Pterodroma lessonii</t>
  </si>
  <si>
    <t>Pagodroma nivea</t>
  </si>
  <si>
    <t>Pagodroma spp</t>
  </si>
  <si>
    <t>Pachyptila spp</t>
  </si>
  <si>
    <t>Pagodroma nivea major</t>
  </si>
  <si>
    <t>Pygoscelis adeliae</t>
  </si>
  <si>
    <t>Pygoscelis antarcticus</t>
  </si>
  <si>
    <t>Pygoscelis papua</t>
  </si>
  <si>
    <t>Pelecanoides spp</t>
  </si>
  <si>
    <t>Sterna vittata</t>
  </si>
  <si>
    <t>Chionis alba</t>
  </si>
  <si>
    <t>Thalassoica antarctica</t>
  </si>
  <si>
    <t>Stercorarius skua</t>
  </si>
  <si>
    <t>Thalassarche impavida</t>
  </si>
  <si>
    <t>88.3_11</t>
  </si>
  <si>
    <t>88.3_12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</si>
</sst>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/mmm/yy;@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6" tint="0.3999755851924192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0" fontId="11" fillId="0" borderId="0"/>
  </cellStyleXfs>
  <cellXfs count="8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4" fillId="2" borderId="0" xfId="0" applyFont="1" applyFill="1" applyAlignment="1">
      <alignment horizontal="left" vertical="top" wrapText="1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0" xfId="3"/>
    <xf numFmtId="0" fontId="7" fillId="0" borderId="0" xfId="3" applyFont="1"/>
    <xf numFmtId="0" fontId="3" fillId="0" borderId="0" xfId="1" quotePrefix="1" applyAlignment="1" applyProtection="1"/>
    <xf numFmtId="0" fontId="6" fillId="4" borderId="1" xfId="3" applyFont="1" applyFill="1" applyBorder="1" applyAlignment="1">
      <alignment horizontal="left"/>
    </xf>
    <xf numFmtId="0" fontId="6" fillId="4" borderId="1" xfId="3" applyFont="1" applyFill="1" applyBorder="1" applyAlignment="1">
      <alignment vertical="top"/>
    </xf>
    <xf numFmtId="0" fontId="6" fillId="4" borderId="1" xfId="3" applyFont="1" applyFill="1" applyBorder="1"/>
    <xf numFmtId="0" fontId="6" fillId="0" borderId="0" xfId="3" applyFont="1" applyAlignment="1">
      <alignment vertical="top"/>
    </xf>
    <xf numFmtId="0" fontId="1" fillId="0" borderId="0" xfId="3" applyAlignment="1">
      <alignment horizontal="left"/>
    </xf>
    <xf numFmtId="0" fontId="1" fillId="0" borderId="0" xfId="3" applyAlignment="1">
      <alignment vertical="top"/>
    </xf>
    <xf numFmtId="0" fontId="6" fillId="0" borderId="0" xfId="3" applyFont="1" applyAlignment="1">
      <alignment horizontal="left"/>
    </xf>
    <xf numFmtId="49" fontId="1" fillId="0" borderId="0" xfId="3" applyNumberFormat="1"/>
    <xf numFmtId="0" fontId="1" fillId="0" borderId="0" xfId="3" quotePrefix="1" applyAlignment="1">
      <alignment horizontal="left"/>
    </xf>
    <xf numFmtId="0" fontId="1" fillId="0" borderId="0" xfId="3" quotePrefix="1"/>
    <xf numFmtId="0" fontId="1" fillId="0" borderId="0" xfId="2"/>
    <xf numFmtId="0" fontId="1" fillId="0" borderId="0" xfId="2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/>
    <xf numFmtId="0" fontId="6" fillId="0" borderId="0" xfId="3" applyFont="1"/>
    <xf numFmtId="0" fontId="3" fillId="0" borderId="0" xfId="1" applyFill="1" applyBorder="1" applyAlignment="1" applyProtection="1">
      <alignment horizontal="lef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8" fillId="0" borderId="0" xfId="0" applyFont="1"/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left" wrapText="1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top"/>
    </xf>
    <xf numFmtId="0" fontId="5" fillId="5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/>
    </xf>
    <xf numFmtId="0" fontId="8" fillId="2" borderId="0" xfId="0" applyFont="1" applyFill="1"/>
    <xf numFmtId="14" fontId="1" fillId="2" borderId="0" xfId="0" applyNumberFormat="1" applyFont="1" applyFill="1"/>
    <xf numFmtId="14" fontId="10" fillId="2" borderId="0" xfId="0" applyNumberFormat="1" applyFont="1" applyFill="1"/>
    <xf numFmtId="0" fontId="1" fillId="0" borderId="0" xfId="0" quotePrefix="1" applyFont="1"/>
    <xf numFmtId="0" fontId="12" fillId="0" borderId="10" xfId="5" applyFont="1" applyBorder="1"/>
    <xf numFmtId="49" fontId="1" fillId="0" borderId="0" xfId="0" quotePrefix="1" applyNumberFormat="1" applyFont="1"/>
    <xf numFmtId="0" fontId="6" fillId="2" borderId="0" xfId="0" applyFont="1" applyFill="1" applyAlignment="1">
      <alignment horizontal="right"/>
    </xf>
    <xf numFmtId="49" fontId="1" fillId="0" borderId="0" xfId="3" quotePrefix="1" applyNumberFormat="1" applyAlignment="1">
      <alignment horizontal="left"/>
    </xf>
    <xf numFmtId="49" fontId="1" fillId="0" borderId="0" xfId="3" applyNumberForma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6" fillId="2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8" fillId="5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center" wrapText="1"/>
    </xf>
  </cellXfs>
  <cellStyles count="6">
    <cellStyle name="Hy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CCAMLR codes" xfId="5" xr:uid="{A6F388DB-3F1F-4540-B707-7E31654A219D}"/>
    <cellStyle name="Normal_eform Finescale Data Trawl 111200" xfId="2" xr:uid="{00000000-0005-0000-0000-000004000000}"/>
  </cellStyles>
  <dxfs count="0"/>
  <tableStyles count="0" defaultTableStyle="TableStyleMedium2" defaultPivotStyle="PivotStyleLight16"/>
  <colors>
    <mruColors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492"/>
  <sheetViews>
    <sheetView tabSelected="1" zoomScaleNormal="100" workbookViewId="0">
      <selection activeCell="C9" sqref="C9"/>
    </sheetView>
  </sheetViews>
  <sheetFormatPr defaultColWidth="9.140625" defaultRowHeight="15" customHeight="1" x14ac:dyDescent="0.2"/>
  <cols>
    <col min="1" max="1" width="3.7109375" style="8" customWidth="1"/>
    <col min="2" max="2" width="63.5703125" style="30" customWidth="1"/>
    <col min="3" max="3" width="22.7109375" style="2" customWidth="1"/>
    <col min="4" max="4" width="17" style="31" customWidth="1"/>
    <col min="5" max="5" width="22.42578125" style="2" customWidth="1"/>
    <col min="6" max="6" width="17.7109375" style="1" customWidth="1"/>
    <col min="7" max="7" width="17.28515625" style="29" customWidth="1"/>
    <col min="8" max="8" width="3.5703125" style="1" customWidth="1"/>
    <col min="9" max="16384" width="9.140625" style="2"/>
  </cols>
  <sheetData>
    <row r="1" spans="1:8" ht="15" customHeight="1" x14ac:dyDescent="0.2">
      <c r="A1" s="32"/>
      <c r="B1" s="33"/>
      <c r="C1" s="34"/>
      <c r="D1" s="34"/>
      <c r="E1" s="34"/>
      <c r="F1" s="34"/>
      <c r="G1" s="34"/>
      <c r="H1" s="35"/>
    </row>
    <row r="2" spans="1:8" ht="15" hidden="1" customHeight="1" x14ac:dyDescent="0.2">
      <c r="A2" s="32"/>
      <c r="B2" s="33"/>
      <c r="C2" s="34"/>
      <c r="D2" s="34"/>
      <c r="E2" s="34"/>
      <c r="F2" s="34"/>
      <c r="G2" s="34"/>
      <c r="H2" s="35"/>
    </row>
    <row r="3" spans="1:8" ht="15" customHeight="1" x14ac:dyDescent="0.2">
      <c r="A3" s="32"/>
      <c r="B3" s="36" t="s">
        <v>501</v>
      </c>
      <c r="C3" s="34"/>
      <c r="D3" s="34"/>
      <c r="E3" s="73" t="s">
        <v>635</v>
      </c>
      <c r="F3" s="33" t="s">
        <v>975</v>
      </c>
      <c r="G3" s="34"/>
      <c r="H3" s="35"/>
    </row>
    <row r="4" spans="1:8" ht="15" customHeight="1" x14ac:dyDescent="0.2">
      <c r="A4" s="32"/>
      <c r="B4" s="33"/>
      <c r="C4" s="34"/>
      <c r="D4" s="34"/>
      <c r="E4" s="34"/>
      <c r="F4" s="34"/>
      <c r="G4" s="34"/>
      <c r="H4" s="35"/>
    </row>
    <row r="5" spans="1:8" s="29" customFormat="1" ht="15" customHeight="1" x14ac:dyDescent="0.2">
      <c r="A5" s="32"/>
      <c r="B5" s="81" t="s">
        <v>510</v>
      </c>
      <c r="C5" s="81"/>
      <c r="D5" s="81"/>
      <c r="E5" s="81"/>
      <c r="F5" s="81"/>
      <c r="G5" s="37"/>
      <c r="H5" s="37"/>
    </row>
    <row r="6" spans="1:8" s="29" customFormat="1" ht="15.75" customHeight="1" x14ac:dyDescent="0.2">
      <c r="A6" s="32"/>
      <c r="B6" s="82" t="s">
        <v>493</v>
      </c>
      <c r="C6" s="82"/>
      <c r="D6" s="82"/>
      <c r="E6" s="82"/>
      <c r="F6" s="82"/>
      <c r="G6" s="37"/>
      <c r="H6" s="37"/>
    </row>
    <row r="7" spans="1:8" ht="15" customHeight="1" x14ac:dyDescent="0.2">
      <c r="A7" s="32"/>
      <c r="B7" s="33"/>
      <c r="C7" s="3"/>
      <c r="D7" s="34"/>
      <c r="E7" s="34"/>
      <c r="F7" s="34"/>
      <c r="G7" s="34"/>
      <c r="H7" s="35"/>
    </row>
    <row r="8" spans="1:8" ht="15" customHeight="1" x14ac:dyDescent="0.2">
      <c r="A8" s="32" t="s">
        <v>451</v>
      </c>
      <c r="B8" s="33" t="s">
        <v>472</v>
      </c>
      <c r="C8" s="38" t="s">
        <v>345</v>
      </c>
      <c r="D8" s="34"/>
      <c r="E8" s="34"/>
      <c r="F8" s="34"/>
      <c r="G8" s="34"/>
      <c r="H8" s="35"/>
    </row>
    <row r="9" spans="1:8" ht="15" customHeight="1" x14ac:dyDescent="0.2">
      <c r="A9" s="32"/>
      <c r="B9" s="39" t="s">
        <v>403</v>
      </c>
      <c r="C9" s="40"/>
      <c r="D9" s="34"/>
      <c r="E9" s="34"/>
      <c r="F9" s="34"/>
      <c r="G9" s="34"/>
      <c r="H9" s="35"/>
    </row>
    <row r="10" spans="1:8" ht="15" customHeight="1" x14ac:dyDescent="0.2">
      <c r="A10" s="32"/>
      <c r="B10" s="41" t="s">
        <v>475</v>
      </c>
      <c r="C10" s="42" t="str">
        <f>IF(ISBLANK($C$9),"",VLOOKUP('CE Eform'!$C$9,vessels!$A$3:$D$53,4,FALSE))</f>
        <v/>
      </c>
      <c r="D10" s="34"/>
      <c r="E10" s="34"/>
      <c r="F10" s="34"/>
      <c r="G10" s="34"/>
      <c r="H10" s="35"/>
    </row>
    <row r="11" spans="1:8" ht="15" customHeight="1" x14ac:dyDescent="0.2">
      <c r="A11" s="32"/>
      <c r="B11" s="39" t="s">
        <v>0</v>
      </c>
      <c r="C11" s="42" t="str">
        <f>IF(ISBLANK($C$9),"",VLOOKUP('CE Eform'!$C$9,vessels!$A$3:$D$53,2,FALSE))</f>
        <v/>
      </c>
      <c r="D11" s="34"/>
      <c r="E11" s="34"/>
      <c r="F11" s="34"/>
      <c r="G11" s="34"/>
      <c r="H11" s="35"/>
    </row>
    <row r="12" spans="1:8" ht="15" customHeight="1" x14ac:dyDescent="0.2">
      <c r="A12" s="32"/>
      <c r="B12" s="39" t="s">
        <v>1</v>
      </c>
      <c r="C12" s="42" t="str">
        <f>IF(ISBLANK($C$9),"",VLOOKUP('CE Eform'!$C$9,vessels!$A$3:$D$53,3,FALSE))</f>
        <v/>
      </c>
      <c r="D12" s="34"/>
      <c r="E12" s="34"/>
      <c r="F12" s="34"/>
      <c r="G12" s="34"/>
      <c r="H12" s="35"/>
    </row>
    <row r="13" spans="1:8" ht="15" customHeight="1" x14ac:dyDescent="0.2">
      <c r="A13" s="32"/>
      <c r="B13" s="39" t="s">
        <v>402</v>
      </c>
      <c r="C13" s="28"/>
      <c r="D13" s="34"/>
      <c r="E13" s="34"/>
      <c r="F13" s="34"/>
      <c r="G13" s="34"/>
      <c r="H13" s="35"/>
    </row>
    <row r="14" spans="1:8" ht="15" customHeight="1" x14ac:dyDescent="0.2">
      <c r="A14" s="32"/>
      <c r="B14" s="43"/>
      <c r="C14" s="34"/>
      <c r="D14" s="34"/>
      <c r="E14" s="34"/>
      <c r="F14" s="34"/>
      <c r="G14" s="34"/>
      <c r="H14" s="35"/>
    </row>
    <row r="15" spans="1:8" ht="15" customHeight="1" x14ac:dyDescent="0.2">
      <c r="A15" s="32" t="s">
        <v>452</v>
      </c>
      <c r="B15" s="33" t="s">
        <v>473</v>
      </c>
      <c r="C15" s="44"/>
      <c r="D15" s="34"/>
      <c r="E15" s="34"/>
      <c r="F15" s="34"/>
      <c r="G15" s="34"/>
      <c r="H15" s="35"/>
    </row>
    <row r="16" spans="1:8" ht="15" customHeight="1" x14ac:dyDescent="0.2">
      <c r="A16" s="32"/>
      <c r="B16" s="45" t="s">
        <v>5</v>
      </c>
      <c r="C16" s="46"/>
      <c r="D16" s="34" t="str">
        <f>"     " &amp; IF(ISBLANK(C16),"",VLOOKUP(C16,'CCAMLR codes'!A5:B7,2,FALSE))</f>
        <v xml:space="preserve">     </v>
      </c>
      <c r="E16" s="34"/>
      <c r="F16" s="34"/>
      <c r="G16" s="34"/>
      <c r="H16" s="35"/>
    </row>
    <row r="17" spans="1:8" ht="15" customHeight="1" x14ac:dyDescent="0.2">
      <c r="A17" s="32"/>
      <c r="B17" s="47" t="s">
        <v>477</v>
      </c>
      <c r="C17" s="48"/>
      <c r="D17" s="69" t="str">
        <f>"     " &amp;IF(ISERR(DATE(YEAR(C17),MONTH(C17),DAY(C17))),"Date error","")</f>
        <v xml:space="preserve">     </v>
      </c>
      <c r="E17" s="68"/>
      <c r="F17" s="34"/>
      <c r="G17" s="34"/>
      <c r="H17" s="35"/>
    </row>
    <row r="18" spans="1:8" ht="15" customHeight="1" x14ac:dyDescent="0.2">
      <c r="A18" s="32"/>
      <c r="B18" s="47" t="s">
        <v>2</v>
      </c>
      <c r="C18" s="46"/>
      <c r="D18" s="34"/>
      <c r="E18" s="34"/>
      <c r="F18" s="34"/>
      <c r="G18" s="34"/>
      <c r="H18" s="35"/>
    </row>
    <row r="19" spans="1:8" ht="15" customHeight="1" x14ac:dyDescent="0.2">
      <c r="A19" s="32"/>
      <c r="B19" s="47" t="s">
        <v>6</v>
      </c>
      <c r="C19" s="46"/>
      <c r="D19" s="34" t="str">
        <f>"     " &amp; IF(ISBLANK(C19),"", VLOOKUP(C19,'CCAMLR codes'!A24:B27,2,FALSE))</f>
        <v xml:space="preserve">     </v>
      </c>
      <c r="E19" s="34"/>
      <c r="F19" s="34"/>
      <c r="G19" s="34"/>
      <c r="H19" s="35"/>
    </row>
    <row r="20" spans="1:8" ht="15" customHeight="1" x14ac:dyDescent="0.2">
      <c r="A20" s="32"/>
      <c r="B20" s="47" t="s">
        <v>4</v>
      </c>
      <c r="C20" s="46"/>
      <c r="D20" s="34" t="str">
        <f>"     "&amp;IF(ISBLANK(C20),"",VLOOKUP(C20,'CCAMLR codes'!$A$47:$B$50,2,FALSE) &amp;" - "&amp;VLOOKUP(C20,'CCAMLR codes'!$A$47:$C$50,3,FALSE)  )</f>
        <v xml:space="preserve">     </v>
      </c>
      <c r="E20" s="34"/>
      <c r="F20" s="34"/>
      <c r="G20" s="34"/>
      <c r="H20" s="35"/>
    </row>
    <row r="21" spans="1:8" ht="15" customHeight="1" x14ac:dyDescent="0.2">
      <c r="A21" s="32"/>
      <c r="B21" s="47" t="s">
        <v>478</v>
      </c>
      <c r="C21" s="40"/>
      <c r="D21" s="34" t="str">
        <f>"     " &amp; IF(ISBLANK(C21),"", VLOOKUP(C21,'CCAMLR codes'!$A$30:$B$45,2,FALSE))</f>
        <v xml:space="preserve">     </v>
      </c>
      <c r="E21" s="34"/>
      <c r="F21" s="34"/>
      <c r="G21" s="34"/>
      <c r="H21" s="35"/>
    </row>
    <row r="22" spans="1:8" ht="15" customHeight="1" x14ac:dyDescent="0.2">
      <c r="A22" s="32"/>
      <c r="B22" s="47" t="s">
        <v>497</v>
      </c>
      <c r="C22" s="49"/>
      <c r="D22" s="34"/>
      <c r="E22" s="34"/>
      <c r="F22" s="34"/>
      <c r="G22" s="34"/>
      <c r="H22" s="35"/>
    </row>
    <row r="23" spans="1:8" ht="15" customHeight="1" x14ac:dyDescent="0.2">
      <c r="A23" s="32"/>
      <c r="B23" s="50"/>
      <c r="C23" s="34"/>
      <c r="D23" s="34"/>
      <c r="E23" s="34"/>
      <c r="F23" s="34"/>
      <c r="G23" s="34"/>
      <c r="H23" s="35"/>
    </row>
    <row r="24" spans="1:8" ht="15" customHeight="1" x14ac:dyDescent="0.2">
      <c r="A24" s="32" t="s">
        <v>453</v>
      </c>
      <c r="B24" s="33" t="s">
        <v>474</v>
      </c>
      <c r="C24" s="44"/>
      <c r="D24" s="34"/>
      <c r="E24" s="34"/>
      <c r="F24" s="34"/>
      <c r="G24" s="34"/>
      <c r="H24" s="35"/>
    </row>
    <row r="25" spans="1:8" ht="15" customHeight="1" x14ac:dyDescent="0.2">
      <c r="A25" s="32"/>
      <c r="B25" s="45" t="s">
        <v>570</v>
      </c>
      <c r="C25" s="40"/>
      <c r="D25" s="34"/>
      <c r="E25" s="34"/>
      <c r="F25" s="34"/>
      <c r="G25" s="34"/>
      <c r="H25" s="35"/>
    </row>
    <row r="26" spans="1:8" ht="15" customHeight="1" x14ac:dyDescent="0.2">
      <c r="A26" s="32"/>
      <c r="B26" s="47" t="s">
        <v>8</v>
      </c>
      <c r="C26" s="40"/>
      <c r="D26" s="34" t="str">
        <f>"     " &amp;  IF(ISBLANK(C26),"", VLOOKUP(C26,'CCAMLR codes'!A53:B56,2,FALSE))</f>
        <v xml:space="preserve">     </v>
      </c>
      <c r="E26" s="34"/>
      <c r="F26" s="34"/>
      <c r="G26" s="34"/>
      <c r="H26" s="35"/>
    </row>
    <row r="27" spans="1:8" ht="15" customHeight="1" x14ac:dyDescent="0.2">
      <c r="A27" s="32"/>
      <c r="B27" s="47" t="s">
        <v>624</v>
      </c>
      <c r="C27" s="40"/>
      <c r="D27" s="34"/>
      <c r="E27" s="34"/>
      <c r="F27" s="34"/>
      <c r="G27" s="34"/>
      <c r="H27" s="35"/>
    </row>
    <row r="28" spans="1:8" ht="15" customHeight="1" x14ac:dyDescent="0.2">
      <c r="A28" s="32"/>
      <c r="B28" s="47" t="s">
        <v>601</v>
      </c>
      <c r="C28" s="40"/>
      <c r="D28" s="34"/>
      <c r="E28" s="34"/>
      <c r="F28" s="34"/>
      <c r="G28" s="34"/>
      <c r="H28" s="35"/>
    </row>
    <row r="29" spans="1:8" ht="15" customHeight="1" x14ac:dyDescent="0.2">
      <c r="A29" s="32"/>
      <c r="B29" s="47" t="s">
        <v>599</v>
      </c>
      <c r="C29" s="40"/>
      <c r="D29" s="34"/>
      <c r="E29" s="34"/>
      <c r="F29" s="34"/>
      <c r="G29" s="34"/>
      <c r="H29" s="35"/>
    </row>
    <row r="30" spans="1:8" ht="15" customHeight="1" x14ac:dyDescent="0.2">
      <c r="A30" s="32"/>
      <c r="B30" s="47" t="s">
        <v>600</v>
      </c>
      <c r="C30" s="40"/>
      <c r="D30" s="34"/>
      <c r="E30" s="34"/>
      <c r="F30" s="34"/>
      <c r="G30" s="34"/>
      <c r="H30" s="35"/>
    </row>
    <row r="31" spans="1:8" ht="16.5" customHeight="1" x14ac:dyDescent="0.2">
      <c r="A31" s="32"/>
      <c r="B31" s="51" t="s">
        <v>606</v>
      </c>
      <c r="C31" s="40"/>
      <c r="D31" s="34" t="str">
        <f>"     " &amp;  IF(ISBLANK(C31),"", VLOOKUP(C31,'CCAMLR codes'!A59:B60,2,FALSE))</f>
        <v xml:space="preserve">     </v>
      </c>
      <c r="E31" s="34"/>
      <c r="F31" s="34"/>
      <c r="G31" s="34"/>
      <c r="H31" s="35"/>
    </row>
    <row r="32" spans="1:8" ht="15" customHeight="1" x14ac:dyDescent="0.2">
      <c r="A32" s="32"/>
      <c r="B32" s="52"/>
      <c r="C32" s="34"/>
      <c r="D32" s="34"/>
      <c r="E32" s="34"/>
      <c r="F32" s="34"/>
      <c r="G32" s="34"/>
      <c r="H32" s="35"/>
    </row>
    <row r="33" spans="1:8" s="9" customFormat="1" ht="15" customHeight="1" x14ac:dyDescent="0.2">
      <c r="A33" s="32"/>
      <c r="B33" s="52"/>
      <c r="C33" s="38"/>
      <c r="D33" s="84" t="s">
        <v>572</v>
      </c>
      <c r="E33" s="84" t="s">
        <v>573</v>
      </c>
      <c r="F33" s="84" t="s">
        <v>574</v>
      </c>
      <c r="G33" s="84" t="s">
        <v>575</v>
      </c>
      <c r="H33" s="53"/>
    </row>
    <row r="34" spans="1:8" s="9" customFormat="1" ht="15" customHeight="1" x14ac:dyDescent="0.2">
      <c r="A34" s="32" t="s">
        <v>454</v>
      </c>
      <c r="B34" s="33" t="s">
        <v>494</v>
      </c>
      <c r="C34" s="38" t="s">
        <v>3</v>
      </c>
      <c r="D34" s="84"/>
      <c r="E34" s="84"/>
      <c r="F34" s="84"/>
      <c r="G34" s="84"/>
      <c r="H34" s="53"/>
    </row>
    <row r="35" spans="1:8" ht="15" customHeight="1" x14ac:dyDescent="0.2">
      <c r="A35" s="32"/>
      <c r="B35" s="54" t="str">
        <f xml:space="preserve"> IF(ISBLANK(C35),"", VLOOKUP(C35,'CCAMLR codes'!$D$5:$F$405,2,FALSE) &amp; " - " &amp; VLOOKUP(C35,'CCAMLR codes'!$D$5:$F$405,3,FALSE))</f>
        <v/>
      </c>
      <c r="C35" s="46"/>
      <c r="D35" s="40"/>
      <c r="E35" s="40"/>
      <c r="F35" s="40"/>
      <c r="G35" s="40"/>
      <c r="H35" s="34"/>
    </row>
    <row r="36" spans="1:8" ht="15" customHeight="1" x14ac:dyDescent="0.2">
      <c r="A36" s="32"/>
      <c r="B36" s="54" t="str">
        <f xml:space="preserve"> IF(ISBLANK(C36),"", VLOOKUP(C36,'CCAMLR codes'!$D$5:$F$405,2,FALSE) &amp; " - " &amp; VLOOKUP(C36,'CCAMLR codes'!$D$5:$F$405,3,FALSE))</f>
        <v/>
      </c>
      <c r="C36" s="46"/>
      <c r="D36" s="40"/>
      <c r="E36" s="40"/>
      <c r="F36" s="40"/>
      <c r="G36" s="40"/>
      <c r="H36" s="34"/>
    </row>
    <row r="37" spans="1:8" ht="15" customHeight="1" x14ac:dyDescent="0.2">
      <c r="A37" s="32"/>
      <c r="B37" s="54" t="str">
        <f xml:space="preserve"> IF(ISBLANK(C37),"", VLOOKUP(C37,'CCAMLR codes'!$D$5:$F$405,2,FALSE) &amp; " - " &amp; VLOOKUP(C37,'CCAMLR codes'!$D$5:$F$405,3,FALSE))</f>
        <v/>
      </c>
      <c r="C37" s="46"/>
      <c r="D37" s="40"/>
      <c r="E37" s="40"/>
      <c r="F37" s="40"/>
      <c r="G37" s="40"/>
      <c r="H37" s="55"/>
    </row>
    <row r="38" spans="1:8" ht="15" customHeight="1" x14ac:dyDescent="0.2">
      <c r="A38" s="32"/>
      <c r="B38" s="54" t="str">
        <f xml:space="preserve"> IF(ISBLANK(C38),"", VLOOKUP(C38,'CCAMLR codes'!$D$5:$F$405,2,FALSE) &amp; " - " &amp; VLOOKUP(C38,'CCAMLR codes'!$D$5:$F$405,3,FALSE))</f>
        <v/>
      </c>
      <c r="C38" s="46"/>
      <c r="D38" s="40"/>
      <c r="E38" s="40"/>
      <c r="F38" s="40"/>
      <c r="G38" s="40"/>
      <c r="H38" s="55"/>
    </row>
    <row r="39" spans="1:8" ht="15" customHeight="1" x14ac:dyDescent="0.2">
      <c r="A39" s="32"/>
      <c r="B39" s="54" t="str">
        <f xml:space="preserve"> IF(ISBLANK(C39),"", VLOOKUP(C39,'CCAMLR codes'!$D$5:$F$405,2,FALSE) &amp; " - " &amp; VLOOKUP(C39,'CCAMLR codes'!$D$5:$F$405,3,FALSE))</f>
        <v/>
      </c>
      <c r="C39" s="46"/>
      <c r="D39" s="40"/>
      <c r="E39" s="40"/>
      <c r="F39" s="40"/>
      <c r="G39" s="40"/>
      <c r="H39" s="55"/>
    </row>
    <row r="40" spans="1:8" ht="15" customHeight="1" x14ac:dyDescent="0.2">
      <c r="A40" s="32"/>
      <c r="B40" s="54" t="str">
        <f xml:space="preserve"> IF(ISBLANK(C40),"", VLOOKUP(C40,'CCAMLR codes'!$D$5:$F$405,2,FALSE) &amp; " - " &amp; VLOOKUP(C40,'CCAMLR codes'!$D$5:$F$405,3,FALSE))</f>
        <v/>
      </c>
      <c r="C40" s="46"/>
      <c r="D40" s="40"/>
      <c r="E40" s="40"/>
      <c r="F40" s="40"/>
      <c r="G40" s="40"/>
      <c r="H40" s="55"/>
    </row>
    <row r="41" spans="1:8" ht="15" customHeight="1" x14ac:dyDescent="0.2">
      <c r="A41" s="32"/>
      <c r="B41" s="54" t="str">
        <f xml:space="preserve"> IF(ISBLANK(C41),"", VLOOKUP(C41,'CCAMLR codes'!$D$5:$F$405,2,FALSE) &amp; " - " &amp; VLOOKUP(C41,'CCAMLR codes'!$D$5:$F$405,3,FALSE))</f>
        <v/>
      </c>
      <c r="C41" s="46"/>
      <c r="D41" s="40"/>
      <c r="E41" s="40"/>
      <c r="F41" s="40"/>
      <c r="G41" s="40"/>
      <c r="H41" s="55"/>
    </row>
    <row r="42" spans="1:8" ht="15" customHeight="1" x14ac:dyDescent="0.2">
      <c r="A42" s="32"/>
      <c r="B42" s="54" t="str">
        <f xml:space="preserve"> IF(ISBLANK(C42),"", VLOOKUP(C42,'CCAMLR codes'!$D$5:$F$405,2,FALSE) &amp; " - " &amp; VLOOKUP(C42,'CCAMLR codes'!$D$5:$F$405,3,FALSE))</f>
        <v/>
      </c>
      <c r="C42" s="46"/>
      <c r="D42" s="40"/>
      <c r="E42" s="40"/>
      <c r="F42" s="40"/>
      <c r="G42" s="40"/>
      <c r="H42" s="55"/>
    </row>
    <row r="43" spans="1:8" ht="15" customHeight="1" x14ac:dyDescent="0.2">
      <c r="A43" s="32"/>
      <c r="B43" s="54" t="str">
        <f xml:space="preserve"> IF(ISBLANK(C43),"", VLOOKUP(C43,'CCAMLR codes'!$D$5:$F$405,2,FALSE) &amp; " - " &amp; VLOOKUP(C43,'CCAMLR codes'!$D$5:$F$405,3,FALSE))</f>
        <v/>
      </c>
      <c r="C43" s="46"/>
      <c r="D43" s="40"/>
      <c r="E43" s="40"/>
      <c r="F43" s="40"/>
      <c r="G43" s="40"/>
      <c r="H43" s="55"/>
    </row>
    <row r="44" spans="1:8" ht="15" customHeight="1" x14ac:dyDescent="0.2">
      <c r="A44" s="32"/>
      <c r="B44" s="54" t="str">
        <f xml:space="preserve"> IF(ISBLANK(C44),"", VLOOKUP(C44,'CCAMLR codes'!$D$5:$F$405,2,FALSE) &amp; " - " &amp; VLOOKUP(C44,'CCAMLR codes'!$D$5:$F$405,3,FALSE))</f>
        <v/>
      </c>
      <c r="C44" s="46"/>
      <c r="D44" s="40"/>
      <c r="E44" s="40"/>
      <c r="F44" s="40"/>
      <c r="G44" s="40"/>
      <c r="H44" s="55"/>
    </row>
    <row r="45" spans="1:8" ht="15" customHeight="1" x14ac:dyDescent="0.2">
      <c r="A45" s="32"/>
      <c r="B45" s="54" t="str">
        <f xml:space="preserve"> IF(ISBLANK(C45),"", VLOOKUP(C45,'CCAMLR codes'!$D$5:$F$405,2,FALSE) &amp; " - " &amp; VLOOKUP(C45,'CCAMLR codes'!$D$5:$F$405,3,FALSE))</f>
        <v/>
      </c>
      <c r="C45" s="46"/>
      <c r="D45" s="40"/>
      <c r="E45" s="40"/>
      <c r="F45" s="40"/>
      <c r="G45" s="40"/>
      <c r="H45" s="55"/>
    </row>
    <row r="46" spans="1:8" ht="15" customHeight="1" x14ac:dyDescent="0.2">
      <c r="A46" s="32"/>
      <c r="B46" s="54" t="str">
        <f xml:space="preserve"> IF(ISBLANK(C46),"", VLOOKUP(C46,'CCAMLR codes'!$D$5:$F$405,2,FALSE) &amp; " - " &amp; VLOOKUP(C46,'CCAMLR codes'!$D$5:$F$405,3,FALSE))</f>
        <v/>
      </c>
      <c r="C46" s="46"/>
      <c r="D46" s="40"/>
      <c r="E46" s="40"/>
      <c r="F46" s="40"/>
      <c r="G46" s="40"/>
      <c r="H46" s="55"/>
    </row>
    <row r="47" spans="1:8" ht="15" customHeight="1" x14ac:dyDescent="0.2">
      <c r="A47" s="32"/>
      <c r="B47" s="54" t="str">
        <f xml:space="preserve"> IF(ISBLANK(C47),"", VLOOKUP(C47,'CCAMLR codes'!$D$5:$F$405,2,FALSE) &amp; " - " &amp; VLOOKUP(C47,'CCAMLR codes'!$D$5:$F$405,3,FALSE))</f>
        <v/>
      </c>
      <c r="C47" s="46"/>
      <c r="D47" s="40"/>
      <c r="E47" s="40"/>
      <c r="F47" s="40"/>
      <c r="G47" s="40"/>
      <c r="H47" s="55"/>
    </row>
    <row r="48" spans="1:8" ht="15" customHeight="1" x14ac:dyDescent="0.2">
      <c r="A48" s="32"/>
      <c r="B48" s="54" t="str">
        <f xml:space="preserve"> IF(ISBLANK(C48),"", VLOOKUP(C48,'CCAMLR codes'!$D$5:$F$405,2,FALSE) &amp; " - " &amp; VLOOKUP(C48,'CCAMLR codes'!$D$5:$F$405,3,FALSE))</f>
        <v/>
      </c>
      <c r="C48" s="46"/>
      <c r="D48" s="40"/>
      <c r="E48" s="40"/>
      <c r="F48" s="40"/>
      <c r="G48" s="40"/>
      <c r="H48" s="55"/>
    </row>
    <row r="49" spans="1:8" ht="15" customHeight="1" x14ac:dyDescent="0.2">
      <c r="A49" s="32"/>
      <c r="B49" s="54" t="str">
        <f xml:space="preserve"> IF(ISBLANK(C49),"", VLOOKUP(C49,'CCAMLR codes'!$D$5:$F$405,2,FALSE) &amp; " - " &amp; VLOOKUP(C49,'CCAMLR codes'!$D$5:$F$405,3,FALSE))</f>
        <v/>
      </c>
      <c r="C49" s="46"/>
      <c r="D49" s="40"/>
      <c r="E49" s="40"/>
      <c r="F49" s="40"/>
      <c r="G49" s="40"/>
      <c r="H49" s="55"/>
    </row>
    <row r="50" spans="1:8" s="58" customFormat="1" ht="15" customHeight="1" x14ac:dyDescent="0.2">
      <c r="A50" s="56"/>
      <c r="B50" s="83" t="s">
        <v>502</v>
      </c>
      <c r="C50" s="83"/>
      <c r="D50" s="83"/>
      <c r="E50" s="83"/>
      <c r="F50" s="83"/>
      <c r="G50" s="83"/>
      <c r="H50" s="57"/>
    </row>
    <row r="51" spans="1:8" s="9" customFormat="1" ht="15" customHeight="1" x14ac:dyDescent="0.2">
      <c r="A51" s="32"/>
      <c r="B51" s="59"/>
      <c r="C51" s="38"/>
      <c r="D51" s="84" t="s">
        <v>576</v>
      </c>
      <c r="E51" s="84" t="s">
        <v>577</v>
      </c>
      <c r="F51" s="34"/>
      <c r="G51" s="34"/>
      <c r="H51" s="35"/>
    </row>
    <row r="52" spans="1:8" s="4" customFormat="1" ht="15" customHeight="1" x14ac:dyDescent="0.2">
      <c r="A52" s="32" t="s">
        <v>455</v>
      </c>
      <c r="B52" s="33" t="s">
        <v>569</v>
      </c>
      <c r="C52" s="38" t="s">
        <v>3</v>
      </c>
      <c r="D52" s="84"/>
      <c r="E52" s="84"/>
      <c r="F52" s="34"/>
      <c r="G52" s="34"/>
      <c r="H52" s="35"/>
    </row>
    <row r="53" spans="1:8" s="4" customFormat="1" ht="15" customHeight="1" x14ac:dyDescent="0.2">
      <c r="A53" s="32"/>
      <c r="B53" s="54" t="str">
        <f xml:space="preserve"> IF(ISBLANK(C53),"", VLOOKUP(C53,'CCAMLR codes'!$H$5:$J$117,2,FALSE) &amp; " - " &amp; VLOOKUP(C53,'CCAMLR codes'!$H$5:$J$117,3,FALSE))</f>
        <v/>
      </c>
      <c r="C53" s="46"/>
      <c r="D53" s="40"/>
      <c r="E53" s="40"/>
      <c r="F53" s="34"/>
      <c r="G53" s="34"/>
      <c r="H53" s="35"/>
    </row>
    <row r="54" spans="1:8" s="4" customFormat="1" ht="15" customHeight="1" x14ac:dyDescent="0.2">
      <c r="A54" s="32"/>
      <c r="B54" s="54" t="str">
        <f xml:space="preserve"> IF(ISBLANK(C54),"", VLOOKUP(C54,'CCAMLR codes'!$H$5:$J$117,2,FALSE) &amp; " - " &amp; VLOOKUP(C54,'CCAMLR codes'!$H$5:$J$117,3,FALSE))</f>
        <v/>
      </c>
      <c r="C54" s="46"/>
      <c r="D54" s="40"/>
      <c r="E54" s="40"/>
      <c r="F54" s="34"/>
      <c r="G54" s="34"/>
      <c r="H54" s="35"/>
    </row>
    <row r="55" spans="1:8" s="4" customFormat="1" ht="15" customHeight="1" x14ac:dyDescent="0.2">
      <c r="A55" s="32"/>
      <c r="B55" s="54" t="str">
        <f xml:space="preserve"> IF(ISBLANK(C55),"", VLOOKUP(C55,'CCAMLR codes'!$H$5:$J$117,2,FALSE) &amp; " - " &amp; VLOOKUP(C55,'CCAMLR codes'!$H$5:$J$117,3,FALSE))</f>
        <v/>
      </c>
      <c r="C55" s="46"/>
      <c r="D55" s="40"/>
      <c r="E55" s="40"/>
      <c r="F55" s="34"/>
      <c r="G55" s="34"/>
      <c r="H55" s="35"/>
    </row>
    <row r="56" spans="1:8" s="58" customFormat="1" ht="15" customHeight="1" x14ac:dyDescent="0.2">
      <c r="A56" s="56"/>
      <c r="B56" s="83" t="s">
        <v>503</v>
      </c>
      <c r="C56" s="83"/>
      <c r="D56" s="83"/>
      <c r="E56" s="83"/>
      <c r="F56" s="60"/>
      <c r="G56" s="60"/>
      <c r="H56" s="57"/>
    </row>
    <row r="57" spans="1:8" s="4" customFormat="1" ht="15" customHeight="1" x14ac:dyDescent="0.2">
      <c r="A57" s="32"/>
      <c r="B57" s="59"/>
      <c r="C57" s="34"/>
      <c r="D57" s="34"/>
      <c r="E57" s="34"/>
      <c r="F57" s="34"/>
      <c r="G57" s="34"/>
      <c r="H57" s="35"/>
    </row>
    <row r="58" spans="1:8" s="9" customFormat="1" ht="15" customHeight="1" x14ac:dyDescent="0.2">
      <c r="A58" s="32" t="s">
        <v>456</v>
      </c>
      <c r="B58" s="79" t="s">
        <v>495</v>
      </c>
      <c r="C58" s="79"/>
      <c r="D58" s="79"/>
      <c r="E58" s="79"/>
      <c r="F58" s="34"/>
      <c r="G58" s="34"/>
      <c r="H58" s="35"/>
    </row>
    <row r="59" spans="1:8" s="4" customFormat="1" ht="15" customHeight="1" x14ac:dyDescent="0.2">
      <c r="A59" s="32"/>
      <c r="B59" s="61" t="s">
        <v>448</v>
      </c>
      <c r="C59" s="40"/>
      <c r="D59" s="34"/>
      <c r="E59" s="34"/>
      <c r="F59" s="34"/>
      <c r="G59" s="34"/>
      <c r="H59" s="35"/>
    </row>
    <row r="60" spans="1:8" s="4" customFormat="1" ht="15" customHeight="1" x14ac:dyDescent="0.2">
      <c r="A60" s="32"/>
      <c r="B60" s="62" t="s">
        <v>449</v>
      </c>
      <c r="C60" s="40"/>
      <c r="D60" s="34"/>
      <c r="E60" s="34"/>
      <c r="F60" s="34"/>
      <c r="G60" s="34"/>
      <c r="H60" s="35"/>
    </row>
    <row r="61" spans="1:8" s="4" customFormat="1" ht="15" customHeight="1" x14ac:dyDescent="0.2">
      <c r="A61" s="32"/>
      <c r="B61" s="63" t="s">
        <v>9</v>
      </c>
      <c r="C61" s="64" t="str">
        <f>IF(C59&amp;C60="","",IF(C59="",C60,IF(C60="",C59,C59+C60)))</f>
        <v/>
      </c>
      <c r="D61" s="34"/>
      <c r="E61" s="34"/>
      <c r="F61" s="34"/>
      <c r="G61" s="34"/>
      <c r="H61" s="35"/>
    </row>
    <row r="62" spans="1:8" s="4" customFormat="1" ht="15" customHeight="1" x14ac:dyDescent="0.2">
      <c r="A62" s="32"/>
      <c r="B62" s="37"/>
      <c r="C62" s="34"/>
      <c r="D62" s="34"/>
      <c r="E62" s="34"/>
      <c r="F62" s="34"/>
      <c r="G62" s="34"/>
      <c r="H62" s="35"/>
    </row>
    <row r="63" spans="1:8" ht="15" customHeight="1" x14ac:dyDescent="0.2">
      <c r="A63" s="32" t="s">
        <v>457</v>
      </c>
      <c r="B63" s="65" t="s">
        <v>450</v>
      </c>
      <c r="C63" s="34"/>
      <c r="D63" s="34"/>
      <c r="E63" s="34"/>
      <c r="F63" s="34"/>
      <c r="G63" s="34"/>
      <c r="H63" s="35"/>
    </row>
    <row r="64" spans="1:8" ht="30" customHeight="1" x14ac:dyDescent="0.2">
      <c r="A64" s="32"/>
      <c r="B64" s="66" t="s">
        <v>346</v>
      </c>
      <c r="C64" s="80"/>
      <c r="D64" s="80"/>
      <c r="E64" s="80"/>
      <c r="F64" s="34"/>
      <c r="G64" s="34"/>
      <c r="H64" s="35"/>
    </row>
    <row r="65" spans="1:8" ht="15" customHeight="1" x14ac:dyDescent="0.2">
      <c r="A65" s="32"/>
      <c r="B65" s="52"/>
      <c r="C65" s="34"/>
      <c r="D65" s="67"/>
      <c r="E65" s="34"/>
      <c r="F65" s="35"/>
      <c r="G65" s="37"/>
      <c r="H65" s="35"/>
    </row>
    <row r="94" spans="1:2" s="1" customFormat="1" ht="15" customHeight="1" x14ac:dyDescent="0.2">
      <c r="A94" s="8"/>
      <c r="B94" s="29"/>
    </row>
    <row r="95" spans="1:2" s="1" customFormat="1" ht="15" customHeight="1" x14ac:dyDescent="0.2">
      <c r="A95" s="8"/>
      <c r="B95" s="29"/>
    </row>
    <row r="96" spans="1:2" s="1" customFormat="1" ht="15" customHeight="1" x14ac:dyDescent="0.2">
      <c r="A96" s="8"/>
      <c r="B96" s="29"/>
    </row>
    <row r="97" spans="1:2" s="1" customFormat="1" ht="15" customHeight="1" x14ac:dyDescent="0.2">
      <c r="A97" s="8"/>
      <c r="B97" s="29"/>
    </row>
    <row r="98" spans="1:2" s="1" customFormat="1" ht="15" customHeight="1" x14ac:dyDescent="0.2">
      <c r="A98" s="8"/>
      <c r="B98" s="29"/>
    </row>
    <row r="99" spans="1:2" s="1" customFormat="1" ht="15" customHeight="1" x14ac:dyDescent="0.2">
      <c r="A99" s="8"/>
      <c r="B99" s="29"/>
    </row>
    <row r="100" spans="1:2" s="1" customFormat="1" ht="15" customHeight="1" x14ac:dyDescent="0.2">
      <c r="A100" s="8"/>
      <c r="B100" s="29"/>
    </row>
    <row r="101" spans="1:2" s="1" customFormat="1" ht="15" customHeight="1" x14ac:dyDescent="0.2">
      <c r="A101" s="8"/>
      <c r="B101" s="29"/>
    </row>
    <row r="102" spans="1:2" s="1" customFormat="1" ht="15" customHeight="1" x14ac:dyDescent="0.2">
      <c r="A102" s="8"/>
      <c r="B102" s="29"/>
    </row>
    <row r="103" spans="1:2" s="1" customFormat="1" ht="15" customHeight="1" x14ac:dyDescent="0.2">
      <c r="A103" s="8"/>
      <c r="B103" s="29"/>
    </row>
    <row r="104" spans="1:2" s="1" customFormat="1" ht="15" customHeight="1" x14ac:dyDescent="0.2">
      <c r="A104" s="8"/>
      <c r="B104" s="29"/>
    </row>
    <row r="105" spans="1:2" s="1" customFormat="1" ht="15" customHeight="1" x14ac:dyDescent="0.2">
      <c r="A105" s="8"/>
      <c r="B105" s="29"/>
    </row>
    <row r="106" spans="1:2" s="1" customFormat="1" ht="15" customHeight="1" x14ac:dyDescent="0.2">
      <c r="A106" s="8"/>
      <c r="B106" s="29"/>
    </row>
    <row r="107" spans="1:2" s="1" customFormat="1" ht="15" customHeight="1" x14ac:dyDescent="0.2">
      <c r="A107" s="8"/>
      <c r="B107" s="29"/>
    </row>
    <row r="108" spans="1:2" s="1" customFormat="1" ht="15" customHeight="1" x14ac:dyDescent="0.2">
      <c r="A108" s="8"/>
      <c r="B108" s="29"/>
    </row>
    <row r="109" spans="1:2" s="1" customFormat="1" ht="15" customHeight="1" x14ac:dyDescent="0.2">
      <c r="A109" s="8"/>
      <c r="B109" s="29"/>
    </row>
    <row r="110" spans="1:2" s="1" customFormat="1" ht="15" customHeight="1" x14ac:dyDescent="0.2">
      <c r="A110" s="8"/>
      <c r="B110" s="29"/>
    </row>
    <row r="111" spans="1:2" s="1" customFormat="1" ht="15" customHeight="1" x14ac:dyDescent="0.2">
      <c r="A111" s="8"/>
      <c r="B111" s="29"/>
    </row>
    <row r="112" spans="1:2" s="1" customFormat="1" ht="15" customHeight="1" x14ac:dyDescent="0.2">
      <c r="A112" s="8"/>
      <c r="B112" s="29"/>
    </row>
    <row r="113" spans="1:2" s="1" customFormat="1" ht="15" customHeight="1" x14ac:dyDescent="0.2">
      <c r="A113" s="8"/>
      <c r="B113" s="29"/>
    </row>
    <row r="114" spans="1:2" s="1" customFormat="1" ht="15" customHeight="1" x14ac:dyDescent="0.2">
      <c r="A114" s="8"/>
      <c r="B114" s="29"/>
    </row>
    <row r="115" spans="1:2" s="1" customFormat="1" ht="15" customHeight="1" x14ac:dyDescent="0.2">
      <c r="A115" s="8"/>
      <c r="B115" s="29"/>
    </row>
    <row r="116" spans="1:2" s="1" customFormat="1" ht="15" customHeight="1" x14ac:dyDescent="0.2">
      <c r="A116" s="8"/>
      <c r="B116" s="29"/>
    </row>
    <row r="117" spans="1:2" s="1" customFormat="1" ht="15" customHeight="1" x14ac:dyDescent="0.2">
      <c r="A117" s="8"/>
      <c r="B117" s="29"/>
    </row>
    <row r="118" spans="1:2" s="1" customFormat="1" ht="15" customHeight="1" x14ac:dyDescent="0.2">
      <c r="A118" s="8"/>
      <c r="B118" s="29"/>
    </row>
    <row r="119" spans="1:2" s="1" customFormat="1" ht="15" customHeight="1" x14ac:dyDescent="0.2">
      <c r="A119" s="8"/>
      <c r="B119" s="29"/>
    </row>
    <row r="120" spans="1:2" s="1" customFormat="1" ht="15" customHeight="1" x14ac:dyDescent="0.2">
      <c r="A120" s="8"/>
      <c r="B120" s="29"/>
    </row>
    <row r="121" spans="1:2" s="1" customFormat="1" ht="15" customHeight="1" x14ac:dyDescent="0.2">
      <c r="A121" s="8"/>
      <c r="B121" s="29"/>
    </row>
    <row r="122" spans="1:2" s="1" customFormat="1" ht="15" customHeight="1" x14ac:dyDescent="0.2">
      <c r="A122" s="8"/>
      <c r="B122" s="29"/>
    </row>
    <row r="123" spans="1:2" s="1" customFormat="1" ht="15" customHeight="1" x14ac:dyDescent="0.2">
      <c r="A123" s="8"/>
      <c r="B123" s="29"/>
    </row>
    <row r="124" spans="1:2" s="1" customFormat="1" ht="15" customHeight="1" x14ac:dyDescent="0.2">
      <c r="A124" s="8"/>
      <c r="B124" s="29"/>
    </row>
    <row r="125" spans="1:2" s="1" customFormat="1" ht="15" customHeight="1" x14ac:dyDescent="0.2">
      <c r="A125" s="8"/>
      <c r="B125" s="29"/>
    </row>
    <row r="126" spans="1:2" s="1" customFormat="1" ht="15" customHeight="1" x14ac:dyDescent="0.2">
      <c r="A126" s="8"/>
      <c r="B126" s="29"/>
    </row>
    <row r="127" spans="1:2" s="1" customFormat="1" ht="15" customHeight="1" x14ac:dyDescent="0.2">
      <c r="A127" s="8"/>
      <c r="B127" s="29"/>
    </row>
    <row r="128" spans="1:2" s="1" customFormat="1" ht="15" customHeight="1" x14ac:dyDescent="0.2">
      <c r="A128" s="8"/>
      <c r="B128" s="29"/>
    </row>
    <row r="129" spans="1:2" s="1" customFormat="1" ht="15" customHeight="1" x14ac:dyDescent="0.2">
      <c r="A129" s="8"/>
      <c r="B129" s="29"/>
    </row>
    <row r="130" spans="1:2" s="1" customFormat="1" ht="15" customHeight="1" x14ac:dyDescent="0.2">
      <c r="A130" s="8"/>
      <c r="B130" s="29"/>
    </row>
    <row r="131" spans="1:2" s="1" customFormat="1" ht="15" customHeight="1" x14ac:dyDescent="0.2">
      <c r="A131" s="8"/>
      <c r="B131" s="29"/>
    </row>
    <row r="132" spans="1:2" s="1" customFormat="1" ht="15" customHeight="1" x14ac:dyDescent="0.2">
      <c r="A132" s="8"/>
      <c r="B132" s="29"/>
    </row>
    <row r="133" spans="1:2" s="1" customFormat="1" ht="15" customHeight="1" x14ac:dyDescent="0.2">
      <c r="A133" s="8"/>
      <c r="B133" s="29"/>
    </row>
    <row r="134" spans="1:2" s="1" customFormat="1" ht="15" customHeight="1" x14ac:dyDescent="0.2">
      <c r="A134" s="8"/>
      <c r="B134" s="29"/>
    </row>
    <row r="135" spans="1:2" s="1" customFormat="1" ht="15" customHeight="1" x14ac:dyDescent="0.2">
      <c r="A135" s="8"/>
      <c r="B135" s="29"/>
    </row>
    <row r="136" spans="1:2" s="1" customFormat="1" ht="15" customHeight="1" x14ac:dyDescent="0.2">
      <c r="A136" s="8"/>
      <c r="B136" s="29"/>
    </row>
    <row r="137" spans="1:2" s="1" customFormat="1" ht="15" customHeight="1" x14ac:dyDescent="0.2">
      <c r="A137" s="8"/>
      <c r="B137" s="29"/>
    </row>
    <row r="138" spans="1:2" s="1" customFormat="1" ht="15" customHeight="1" x14ac:dyDescent="0.2">
      <c r="A138" s="8"/>
      <c r="B138" s="29"/>
    </row>
    <row r="139" spans="1:2" s="1" customFormat="1" ht="15" customHeight="1" x14ac:dyDescent="0.2">
      <c r="A139" s="8"/>
      <c r="B139" s="29"/>
    </row>
    <row r="140" spans="1:2" s="1" customFormat="1" ht="15" customHeight="1" x14ac:dyDescent="0.2">
      <c r="A140" s="8"/>
      <c r="B140" s="29"/>
    </row>
    <row r="141" spans="1:2" s="1" customFormat="1" ht="15" customHeight="1" x14ac:dyDescent="0.2">
      <c r="A141" s="8"/>
      <c r="B141" s="29"/>
    </row>
    <row r="142" spans="1:2" s="1" customFormat="1" ht="15" customHeight="1" x14ac:dyDescent="0.2">
      <c r="A142" s="8"/>
      <c r="B142" s="29"/>
    </row>
    <row r="143" spans="1:2" s="1" customFormat="1" ht="15" customHeight="1" x14ac:dyDescent="0.2">
      <c r="A143" s="8"/>
      <c r="B143" s="29"/>
    </row>
    <row r="144" spans="1:2" s="1" customFormat="1" ht="15" customHeight="1" x14ac:dyDescent="0.2">
      <c r="A144" s="8"/>
      <c r="B144" s="29"/>
    </row>
    <row r="145" spans="1:2" s="1" customFormat="1" ht="15" customHeight="1" x14ac:dyDescent="0.2">
      <c r="A145" s="8"/>
      <c r="B145" s="29"/>
    </row>
    <row r="146" spans="1:2" s="1" customFormat="1" ht="15" customHeight="1" x14ac:dyDescent="0.2">
      <c r="A146" s="8"/>
      <c r="B146" s="29"/>
    </row>
    <row r="147" spans="1:2" s="1" customFormat="1" ht="15" customHeight="1" x14ac:dyDescent="0.2">
      <c r="A147" s="8"/>
      <c r="B147" s="29"/>
    </row>
    <row r="148" spans="1:2" s="1" customFormat="1" ht="15" customHeight="1" x14ac:dyDescent="0.2">
      <c r="A148" s="8"/>
      <c r="B148" s="29"/>
    </row>
    <row r="149" spans="1:2" s="1" customFormat="1" ht="15" customHeight="1" x14ac:dyDescent="0.2">
      <c r="A149" s="8"/>
      <c r="B149" s="29"/>
    </row>
    <row r="150" spans="1:2" s="1" customFormat="1" ht="15" customHeight="1" x14ac:dyDescent="0.2">
      <c r="A150" s="8"/>
      <c r="B150" s="29"/>
    </row>
    <row r="151" spans="1:2" s="1" customFormat="1" ht="15" customHeight="1" x14ac:dyDescent="0.2">
      <c r="A151" s="8"/>
      <c r="B151" s="29"/>
    </row>
    <row r="152" spans="1:2" s="1" customFormat="1" ht="15" customHeight="1" x14ac:dyDescent="0.2">
      <c r="A152" s="8"/>
      <c r="B152" s="29"/>
    </row>
    <row r="153" spans="1:2" s="1" customFormat="1" ht="15" customHeight="1" x14ac:dyDescent="0.2">
      <c r="A153" s="8"/>
      <c r="B153" s="29"/>
    </row>
    <row r="154" spans="1:2" s="1" customFormat="1" ht="15" customHeight="1" x14ac:dyDescent="0.2">
      <c r="A154" s="8"/>
      <c r="B154" s="29"/>
    </row>
    <row r="155" spans="1:2" s="1" customFormat="1" ht="15" customHeight="1" x14ac:dyDescent="0.2">
      <c r="A155" s="8"/>
      <c r="B155" s="29"/>
    </row>
    <row r="156" spans="1:2" s="1" customFormat="1" ht="15" customHeight="1" x14ac:dyDescent="0.2">
      <c r="A156" s="8"/>
      <c r="B156" s="29"/>
    </row>
    <row r="157" spans="1:2" s="1" customFormat="1" ht="15" customHeight="1" x14ac:dyDescent="0.2">
      <c r="A157" s="8"/>
      <c r="B157" s="29"/>
    </row>
    <row r="158" spans="1:2" s="1" customFormat="1" ht="15" customHeight="1" x14ac:dyDescent="0.2">
      <c r="A158" s="8"/>
      <c r="B158" s="29"/>
    </row>
    <row r="159" spans="1:2" s="1" customFormat="1" ht="15" customHeight="1" x14ac:dyDescent="0.2">
      <c r="A159" s="8"/>
      <c r="B159" s="29"/>
    </row>
    <row r="160" spans="1:2" s="1" customFormat="1" ht="15" customHeight="1" x14ac:dyDescent="0.2">
      <c r="A160" s="8"/>
      <c r="B160" s="29"/>
    </row>
    <row r="161" spans="1:2" s="1" customFormat="1" ht="15" customHeight="1" x14ac:dyDescent="0.2">
      <c r="A161" s="8"/>
      <c r="B161" s="29"/>
    </row>
    <row r="162" spans="1:2" s="1" customFormat="1" ht="15" customHeight="1" x14ac:dyDescent="0.2">
      <c r="A162" s="8"/>
      <c r="B162" s="29"/>
    </row>
    <row r="163" spans="1:2" s="1" customFormat="1" ht="15" customHeight="1" x14ac:dyDescent="0.2">
      <c r="A163" s="8"/>
      <c r="B163" s="29"/>
    </row>
    <row r="164" spans="1:2" s="1" customFormat="1" ht="15" customHeight="1" x14ac:dyDescent="0.2">
      <c r="A164" s="8"/>
      <c r="B164" s="29"/>
    </row>
    <row r="165" spans="1:2" s="1" customFormat="1" ht="15" customHeight="1" x14ac:dyDescent="0.2">
      <c r="A165" s="8"/>
      <c r="B165" s="29"/>
    </row>
    <row r="166" spans="1:2" s="1" customFormat="1" ht="15" customHeight="1" x14ac:dyDescent="0.2">
      <c r="A166" s="8"/>
      <c r="B166" s="29"/>
    </row>
    <row r="167" spans="1:2" s="1" customFormat="1" ht="15" customHeight="1" x14ac:dyDescent="0.2">
      <c r="A167" s="8"/>
      <c r="B167" s="29"/>
    </row>
    <row r="168" spans="1:2" s="1" customFormat="1" ht="15" customHeight="1" x14ac:dyDescent="0.2">
      <c r="A168" s="8"/>
      <c r="B168" s="29"/>
    </row>
    <row r="169" spans="1:2" s="1" customFormat="1" ht="15" customHeight="1" x14ac:dyDescent="0.2">
      <c r="A169" s="8"/>
      <c r="B169" s="29"/>
    </row>
    <row r="170" spans="1:2" s="1" customFormat="1" ht="15" customHeight="1" x14ac:dyDescent="0.2">
      <c r="A170" s="8"/>
      <c r="B170" s="29"/>
    </row>
    <row r="171" spans="1:2" s="1" customFormat="1" ht="15" customHeight="1" x14ac:dyDescent="0.2">
      <c r="A171" s="8"/>
      <c r="B171" s="29"/>
    </row>
    <row r="172" spans="1:2" s="1" customFormat="1" ht="15" customHeight="1" x14ac:dyDescent="0.2">
      <c r="A172" s="8"/>
      <c r="B172" s="29"/>
    </row>
    <row r="173" spans="1:2" s="1" customFormat="1" ht="15" customHeight="1" x14ac:dyDescent="0.2">
      <c r="A173" s="8"/>
      <c r="B173" s="29"/>
    </row>
    <row r="174" spans="1:2" s="1" customFormat="1" ht="15" customHeight="1" x14ac:dyDescent="0.2">
      <c r="A174" s="8"/>
      <c r="B174" s="29"/>
    </row>
    <row r="175" spans="1:2" s="1" customFormat="1" ht="15" customHeight="1" x14ac:dyDescent="0.2">
      <c r="A175" s="8"/>
      <c r="B175" s="29"/>
    </row>
    <row r="176" spans="1:2" s="1" customFormat="1" ht="15" customHeight="1" x14ac:dyDescent="0.2">
      <c r="A176" s="8"/>
      <c r="B176" s="29"/>
    </row>
    <row r="177" spans="1:2" s="1" customFormat="1" ht="15" customHeight="1" x14ac:dyDescent="0.2">
      <c r="A177" s="8"/>
      <c r="B177" s="29"/>
    </row>
    <row r="178" spans="1:2" s="1" customFormat="1" ht="15" customHeight="1" x14ac:dyDescent="0.2">
      <c r="A178" s="8"/>
      <c r="B178" s="29"/>
    </row>
    <row r="179" spans="1:2" s="1" customFormat="1" ht="15" customHeight="1" x14ac:dyDescent="0.2">
      <c r="A179" s="8"/>
      <c r="B179" s="29"/>
    </row>
    <row r="180" spans="1:2" s="1" customFormat="1" ht="15" customHeight="1" x14ac:dyDescent="0.2">
      <c r="A180" s="8"/>
      <c r="B180" s="29"/>
    </row>
    <row r="181" spans="1:2" s="1" customFormat="1" ht="15" customHeight="1" x14ac:dyDescent="0.2">
      <c r="A181" s="8"/>
      <c r="B181" s="29"/>
    </row>
    <row r="182" spans="1:2" s="1" customFormat="1" ht="15" customHeight="1" x14ac:dyDescent="0.2">
      <c r="A182" s="8"/>
      <c r="B182" s="29"/>
    </row>
    <row r="183" spans="1:2" s="1" customFormat="1" ht="15" customHeight="1" x14ac:dyDescent="0.2">
      <c r="A183" s="8"/>
      <c r="B183" s="29"/>
    </row>
    <row r="184" spans="1:2" s="1" customFormat="1" ht="15" customHeight="1" x14ac:dyDescent="0.2">
      <c r="A184" s="8"/>
      <c r="B184" s="29"/>
    </row>
    <row r="185" spans="1:2" s="1" customFormat="1" ht="15" customHeight="1" x14ac:dyDescent="0.2">
      <c r="A185" s="8"/>
      <c r="B185" s="29"/>
    </row>
    <row r="186" spans="1:2" s="1" customFormat="1" ht="15" customHeight="1" x14ac:dyDescent="0.2">
      <c r="A186" s="8"/>
      <c r="B186" s="29"/>
    </row>
    <row r="187" spans="1:2" s="1" customFormat="1" ht="15" customHeight="1" x14ac:dyDescent="0.2">
      <c r="A187" s="8"/>
      <c r="B187" s="29"/>
    </row>
    <row r="188" spans="1:2" s="1" customFormat="1" ht="15" customHeight="1" x14ac:dyDescent="0.2">
      <c r="A188" s="8"/>
      <c r="B188" s="29"/>
    </row>
    <row r="189" spans="1:2" s="1" customFormat="1" ht="15" customHeight="1" x14ac:dyDescent="0.2">
      <c r="A189" s="8"/>
      <c r="B189" s="29"/>
    </row>
    <row r="190" spans="1:2" s="1" customFormat="1" ht="15" customHeight="1" x14ac:dyDescent="0.2">
      <c r="A190" s="8"/>
      <c r="B190" s="29"/>
    </row>
    <row r="191" spans="1:2" s="1" customFormat="1" ht="15" customHeight="1" x14ac:dyDescent="0.2">
      <c r="A191" s="8"/>
      <c r="B191" s="29"/>
    </row>
    <row r="192" spans="1:2" s="1" customFormat="1" ht="15" customHeight="1" x14ac:dyDescent="0.2">
      <c r="A192" s="8"/>
      <c r="B192" s="29"/>
    </row>
    <row r="193" spans="1:2" s="1" customFormat="1" ht="15" customHeight="1" x14ac:dyDescent="0.2">
      <c r="A193" s="8"/>
      <c r="B193" s="29"/>
    </row>
    <row r="194" spans="1:2" s="1" customFormat="1" ht="15" customHeight="1" x14ac:dyDescent="0.2">
      <c r="A194" s="8"/>
      <c r="B194" s="29"/>
    </row>
    <row r="195" spans="1:2" s="1" customFormat="1" ht="15" customHeight="1" x14ac:dyDescent="0.2">
      <c r="A195" s="8"/>
      <c r="B195" s="29"/>
    </row>
    <row r="196" spans="1:2" s="1" customFormat="1" ht="15" customHeight="1" x14ac:dyDescent="0.2">
      <c r="A196" s="8"/>
      <c r="B196" s="29"/>
    </row>
    <row r="197" spans="1:2" s="1" customFormat="1" ht="15" customHeight="1" x14ac:dyDescent="0.2">
      <c r="A197" s="8"/>
      <c r="B197" s="29"/>
    </row>
    <row r="198" spans="1:2" s="1" customFormat="1" ht="15" customHeight="1" x14ac:dyDescent="0.2">
      <c r="A198" s="8"/>
      <c r="B198" s="29"/>
    </row>
    <row r="199" spans="1:2" s="1" customFormat="1" ht="15" customHeight="1" x14ac:dyDescent="0.2">
      <c r="A199" s="8"/>
      <c r="B199" s="29"/>
    </row>
    <row r="200" spans="1:2" s="1" customFormat="1" ht="15" customHeight="1" x14ac:dyDescent="0.2">
      <c r="A200" s="8"/>
      <c r="B200" s="29"/>
    </row>
    <row r="201" spans="1:2" s="1" customFormat="1" ht="15" customHeight="1" x14ac:dyDescent="0.2">
      <c r="A201" s="8"/>
      <c r="B201" s="29"/>
    </row>
    <row r="202" spans="1:2" s="1" customFormat="1" ht="15" customHeight="1" x14ac:dyDescent="0.2">
      <c r="A202" s="8"/>
      <c r="B202" s="29"/>
    </row>
    <row r="203" spans="1:2" s="1" customFormat="1" ht="15" customHeight="1" x14ac:dyDescent="0.2">
      <c r="A203" s="8"/>
      <c r="B203" s="29"/>
    </row>
    <row r="204" spans="1:2" s="1" customFormat="1" ht="15" customHeight="1" x14ac:dyDescent="0.2">
      <c r="A204" s="8"/>
      <c r="B204" s="29"/>
    </row>
    <row r="205" spans="1:2" s="1" customFormat="1" ht="15" customHeight="1" x14ac:dyDescent="0.2">
      <c r="A205" s="8"/>
      <c r="B205" s="29"/>
    </row>
    <row r="206" spans="1:2" s="1" customFormat="1" ht="15" customHeight="1" x14ac:dyDescent="0.2">
      <c r="A206" s="8"/>
      <c r="B206" s="29"/>
    </row>
    <row r="207" spans="1:2" s="1" customFormat="1" ht="15" customHeight="1" x14ac:dyDescent="0.2">
      <c r="A207" s="8"/>
      <c r="B207" s="29"/>
    </row>
    <row r="208" spans="1:2" s="1" customFormat="1" ht="15" customHeight="1" x14ac:dyDescent="0.2">
      <c r="A208" s="8"/>
      <c r="B208" s="29"/>
    </row>
    <row r="209" spans="1:2" s="1" customFormat="1" ht="15" customHeight="1" x14ac:dyDescent="0.2">
      <c r="A209" s="8"/>
      <c r="B209" s="29"/>
    </row>
    <row r="210" spans="1:2" s="1" customFormat="1" ht="15" customHeight="1" x14ac:dyDescent="0.2">
      <c r="A210" s="8"/>
      <c r="B210" s="29"/>
    </row>
    <row r="211" spans="1:2" s="1" customFormat="1" ht="15" customHeight="1" x14ac:dyDescent="0.2">
      <c r="A211" s="8"/>
      <c r="B211" s="29"/>
    </row>
    <row r="212" spans="1:2" s="1" customFormat="1" ht="15" customHeight="1" x14ac:dyDescent="0.2">
      <c r="A212" s="8"/>
      <c r="B212" s="29"/>
    </row>
    <row r="213" spans="1:2" s="1" customFormat="1" ht="15" customHeight="1" x14ac:dyDescent="0.2">
      <c r="A213" s="8"/>
      <c r="B213" s="29"/>
    </row>
    <row r="214" spans="1:2" s="1" customFormat="1" ht="15" customHeight="1" x14ac:dyDescent="0.2">
      <c r="A214" s="8"/>
      <c r="B214" s="29"/>
    </row>
    <row r="215" spans="1:2" s="1" customFormat="1" ht="15" customHeight="1" x14ac:dyDescent="0.2">
      <c r="A215" s="8"/>
      <c r="B215" s="29"/>
    </row>
    <row r="216" spans="1:2" s="1" customFormat="1" ht="15" customHeight="1" x14ac:dyDescent="0.2">
      <c r="A216" s="8"/>
      <c r="B216" s="29"/>
    </row>
    <row r="217" spans="1:2" s="1" customFormat="1" ht="15" customHeight="1" x14ac:dyDescent="0.2">
      <c r="A217" s="8"/>
      <c r="B217" s="29"/>
    </row>
    <row r="218" spans="1:2" s="1" customFormat="1" ht="15" customHeight="1" x14ac:dyDescent="0.2">
      <c r="A218" s="8"/>
      <c r="B218" s="29"/>
    </row>
    <row r="219" spans="1:2" s="1" customFormat="1" ht="15" customHeight="1" x14ac:dyDescent="0.2">
      <c r="A219" s="8"/>
      <c r="B219" s="29"/>
    </row>
    <row r="220" spans="1:2" s="1" customFormat="1" ht="15" customHeight="1" x14ac:dyDescent="0.2">
      <c r="A220" s="8"/>
      <c r="B220" s="29"/>
    </row>
    <row r="221" spans="1:2" s="1" customFormat="1" ht="15" customHeight="1" x14ac:dyDescent="0.2">
      <c r="A221" s="8"/>
      <c r="B221" s="29"/>
    </row>
    <row r="222" spans="1:2" s="1" customFormat="1" ht="15" customHeight="1" x14ac:dyDescent="0.2">
      <c r="A222" s="8"/>
      <c r="B222" s="29"/>
    </row>
    <row r="223" spans="1:2" s="1" customFormat="1" ht="15" customHeight="1" x14ac:dyDescent="0.2">
      <c r="A223" s="8"/>
      <c r="B223" s="29"/>
    </row>
    <row r="224" spans="1:2" s="1" customFormat="1" ht="15" customHeight="1" x14ac:dyDescent="0.2">
      <c r="A224" s="8"/>
      <c r="B224" s="29"/>
    </row>
    <row r="225" spans="1:2" s="1" customFormat="1" ht="15" customHeight="1" x14ac:dyDescent="0.2">
      <c r="A225" s="8"/>
      <c r="B225" s="29"/>
    </row>
    <row r="226" spans="1:2" s="1" customFormat="1" ht="15" customHeight="1" x14ac:dyDescent="0.2">
      <c r="A226" s="8"/>
      <c r="B226" s="29"/>
    </row>
    <row r="227" spans="1:2" s="1" customFormat="1" ht="15" customHeight="1" x14ac:dyDescent="0.2">
      <c r="A227" s="8"/>
      <c r="B227" s="29"/>
    </row>
    <row r="228" spans="1:2" s="1" customFormat="1" ht="15" customHeight="1" x14ac:dyDescent="0.2">
      <c r="A228" s="8"/>
      <c r="B228" s="29"/>
    </row>
    <row r="229" spans="1:2" s="1" customFormat="1" ht="15" customHeight="1" x14ac:dyDescent="0.2">
      <c r="A229" s="8"/>
      <c r="B229" s="29"/>
    </row>
    <row r="230" spans="1:2" s="1" customFormat="1" ht="15" customHeight="1" x14ac:dyDescent="0.2">
      <c r="A230" s="8"/>
      <c r="B230" s="29"/>
    </row>
    <row r="231" spans="1:2" s="1" customFormat="1" ht="15" customHeight="1" x14ac:dyDescent="0.2">
      <c r="A231" s="8"/>
      <c r="B231" s="29"/>
    </row>
    <row r="232" spans="1:2" s="1" customFormat="1" ht="15" customHeight="1" x14ac:dyDescent="0.2">
      <c r="A232" s="8"/>
      <c r="B232" s="29"/>
    </row>
    <row r="233" spans="1:2" s="1" customFormat="1" ht="15" customHeight="1" x14ac:dyDescent="0.2">
      <c r="A233" s="8"/>
      <c r="B233" s="29"/>
    </row>
    <row r="234" spans="1:2" s="1" customFormat="1" ht="15" customHeight="1" x14ac:dyDescent="0.2">
      <c r="A234" s="8"/>
      <c r="B234" s="29"/>
    </row>
    <row r="235" spans="1:2" s="1" customFormat="1" ht="15" customHeight="1" x14ac:dyDescent="0.2">
      <c r="A235" s="8"/>
      <c r="B235" s="29"/>
    </row>
    <row r="236" spans="1:2" s="1" customFormat="1" ht="15" customHeight="1" x14ac:dyDescent="0.2">
      <c r="A236" s="8"/>
      <c r="B236" s="29"/>
    </row>
    <row r="237" spans="1:2" s="1" customFormat="1" ht="15" customHeight="1" x14ac:dyDescent="0.2">
      <c r="A237" s="8"/>
      <c r="B237" s="29"/>
    </row>
    <row r="238" spans="1:2" s="1" customFormat="1" ht="15" customHeight="1" x14ac:dyDescent="0.2">
      <c r="A238" s="8"/>
      <c r="B238" s="29"/>
    </row>
    <row r="239" spans="1:2" s="1" customFormat="1" ht="15" customHeight="1" x14ac:dyDescent="0.2">
      <c r="A239" s="8"/>
      <c r="B239" s="29"/>
    </row>
    <row r="240" spans="1:2" s="1" customFormat="1" ht="15" customHeight="1" x14ac:dyDescent="0.2">
      <c r="A240" s="8"/>
      <c r="B240" s="29"/>
    </row>
    <row r="241" spans="1:2" s="1" customFormat="1" ht="15" customHeight="1" x14ac:dyDescent="0.2">
      <c r="A241" s="8"/>
      <c r="B241" s="29"/>
    </row>
    <row r="242" spans="1:2" s="1" customFormat="1" ht="15" customHeight="1" x14ac:dyDescent="0.2">
      <c r="A242" s="8"/>
      <c r="B242" s="29"/>
    </row>
    <row r="243" spans="1:2" s="1" customFormat="1" ht="15" customHeight="1" x14ac:dyDescent="0.2">
      <c r="A243" s="8"/>
      <c r="B243" s="29"/>
    </row>
    <row r="244" spans="1:2" s="1" customFormat="1" ht="15" customHeight="1" x14ac:dyDescent="0.2">
      <c r="A244" s="8"/>
      <c r="B244" s="29"/>
    </row>
    <row r="245" spans="1:2" s="1" customFormat="1" ht="15" customHeight="1" x14ac:dyDescent="0.2">
      <c r="A245" s="8"/>
      <c r="B245" s="29"/>
    </row>
    <row r="246" spans="1:2" s="1" customFormat="1" ht="15" customHeight="1" x14ac:dyDescent="0.2">
      <c r="A246" s="8"/>
      <c r="B246" s="29"/>
    </row>
    <row r="247" spans="1:2" s="1" customFormat="1" ht="15" customHeight="1" x14ac:dyDescent="0.2">
      <c r="A247" s="8"/>
      <c r="B247" s="29"/>
    </row>
    <row r="248" spans="1:2" s="1" customFormat="1" ht="15" customHeight="1" x14ac:dyDescent="0.2">
      <c r="A248" s="8"/>
      <c r="B248" s="29"/>
    </row>
    <row r="249" spans="1:2" s="1" customFormat="1" ht="15" customHeight="1" x14ac:dyDescent="0.2">
      <c r="A249" s="8"/>
      <c r="B249" s="29"/>
    </row>
    <row r="250" spans="1:2" s="1" customFormat="1" ht="15" customHeight="1" x14ac:dyDescent="0.2">
      <c r="A250" s="8"/>
      <c r="B250" s="29"/>
    </row>
    <row r="251" spans="1:2" s="1" customFormat="1" ht="15" customHeight="1" x14ac:dyDescent="0.2">
      <c r="A251" s="8"/>
      <c r="B251" s="29"/>
    </row>
    <row r="252" spans="1:2" s="1" customFormat="1" ht="15" customHeight="1" x14ac:dyDescent="0.2">
      <c r="A252" s="8"/>
      <c r="B252" s="29"/>
    </row>
    <row r="253" spans="1:2" s="1" customFormat="1" ht="15" customHeight="1" x14ac:dyDescent="0.2">
      <c r="A253" s="8"/>
      <c r="B253" s="29"/>
    </row>
    <row r="254" spans="1:2" s="1" customFormat="1" ht="15" customHeight="1" x14ac:dyDescent="0.2">
      <c r="A254" s="8"/>
      <c r="B254" s="29"/>
    </row>
    <row r="255" spans="1:2" s="1" customFormat="1" ht="15" customHeight="1" x14ac:dyDescent="0.2">
      <c r="A255" s="8"/>
      <c r="B255" s="29"/>
    </row>
    <row r="256" spans="1:2" s="1" customFormat="1" ht="15" customHeight="1" x14ac:dyDescent="0.2">
      <c r="A256" s="8"/>
      <c r="B256" s="29"/>
    </row>
    <row r="257" spans="1:2" s="1" customFormat="1" ht="15" customHeight="1" x14ac:dyDescent="0.2">
      <c r="A257" s="8"/>
      <c r="B257" s="29"/>
    </row>
    <row r="258" spans="1:2" s="1" customFormat="1" ht="15" customHeight="1" x14ac:dyDescent="0.2">
      <c r="A258" s="8"/>
      <c r="B258" s="29"/>
    </row>
    <row r="259" spans="1:2" s="1" customFormat="1" ht="15" customHeight="1" x14ac:dyDescent="0.2">
      <c r="A259" s="8"/>
      <c r="B259" s="29"/>
    </row>
    <row r="260" spans="1:2" s="1" customFormat="1" ht="15" customHeight="1" x14ac:dyDescent="0.2">
      <c r="A260" s="8"/>
      <c r="B260" s="29"/>
    </row>
    <row r="261" spans="1:2" s="1" customFormat="1" ht="15" customHeight="1" x14ac:dyDescent="0.2">
      <c r="A261" s="8"/>
      <c r="B261" s="29"/>
    </row>
    <row r="262" spans="1:2" s="1" customFormat="1" ht="15" customHeight="1" x14ac:dyDescent="0.2">
      <c r="A262" s="8"/>
      <c r="B262" s="29"/>
    </row>
    <row r="263" spans="1:2" s="1" customFormat="1" ht="15" customHeight="1" x14ac:dyDescent="0.2">
      <c r="A263" s="8"/>
      <c r="B263" s="29"/>
    </row>
    <row r="264" spans="1:2" s="1" customFormat="1" ht="15" customHeight="1" x14ac:dyDescent="0.2">
      <c r="A264" s="8"/>
      <c r="B264" s="29"/>
    </row>
    <row r="265" spans="1:2" s="1" customFormat="1" ht="15" customHeight="1" x14ac:dyDescent="0.2">
      <c r="A265" s="8"/>
      <c r="B265" s="29"/>
    </row>
    <row r="266" spans="1:2" s="1" customFormat="1" ht="15" customHeight="1" x14ac:dyDescent="0.2">
      <c r="A266" s="8"/>
      <c r="B266" s="29"/>
    </row>
    <row r="267" spans="1:2" s="1" customFormat="1" ht="15" customHeight="1" x14ac:dyDescent="0.2">
      <c r="A267" s="8"/>
      <c r="B267" s="29"/>
    </row>
    <row r="268" spans="1:2" s="1" customFormat="1" ht="15" customHeight="1" x14ac:dyDescent="0.2">
      <c r="A268" s="8"/>
      <c r="B268" s="29"/>
    </row>
    <row r="269" spans="1:2" s="1" customFormat="1" ht="15" customHeight="1" x14ac:dyDescent="0.2">
      <c r="A269" s="8"/>
      <c r="B269" s="29"/>
    </row>
    <row r="270" spans="1:2" s="1" customFormat="1" ht="15" customHeight="1" x14ac:dyDescent="0.2">
      <c r="A270" s="8"/>
      <c r="B270" s="29"/>
    </row>
    <row r="271" spans="1:2" s="1" customFormat="1" ht="15" customHeight="1" x14ac:dyDescent="0.2">
      <c r="A271" s="8"/>
      <c r="B271" s="29"/>
    </row>
    <row r="272" spans="1:2" s="1" customFormat="1" ht="15" customHeight="1" x14ac:dyDescent="0.2">
      <c r="A272" s="8"/>
      <c r="B272" s="29"/>
    </row>
    <row r="273" spans="1:2" s="1" customFormat="1" ht="15" customHeight="1" x14ac:dyDescent="0.2">
      <c r="A273" s="8"/>
      <c r="B273" s="29"/>
    </row>
    <row r="274" spans="1:2" s="1" customFormat="1" ht="15" customHeight="1" x14ac:dyDescent="0.2">
      <c r="A274" s="8"/>
      <c r="B274" s="29"/>
    </row>
    <row r="275" spans="1:2" s="1" customFormat="1" ht="15" customHeight="1" x14ac:dyDescent="0.2">
      <c r="A275" s="8"/>
      <c r="B275" s="29"/>
    </row>
    <row r="276" spans="1:2" s="1" customFormat="1" ht="15" customHeight="1" x14ac:dyDescent="0.2">
      <c r="A276" s="8"/>
      <c r="B276" s="29"/>
    </row>
    <row r="277" spans="1:2" s="1" customFormat="1" ht="15" customHeight="1" x14ac:dyDescent="0.2">
      <c r="A277" s="8"/>
      <c r="B277" s="29"/>
    </row>
    <row r="278" spans="1:2" s="1" customFormat="1" ht="15" customHeight="1" x14ac:dyDescent="0.2">
      <c r="A278" s="8"/>
      <c r="B278" s="29"/>
    </row>
    <row r="279" spans="1:2" s="1" customFormat="1" ht="15" customHeight="1" x14ac:dyDescent="0.2">
      <c r="A279" s="8"/>
      <c r="B279" s="29"/>
    </row>
    <row r="280" spans="1:2" s="1" customFormat="1" ht="15" customHeight="1" x14ac:dyDescent="0.2">
      <c r="A280" s="8"/>
      <c r="B280" s="29"/>
    </row>
    <row r="281" spans="1:2" s="1" customFormat="1" ht="15" customHeight="1" x14ac:dyDescent="0.2">
      <c r="A281" s="8"/>
      <c r="B281" s="29"/>
    </row>
    <row r="282" spans="1:2" s="1" customFormat="1" ht="15" customHeight="1" x14ac:dyDescent="0.2">
      <c r="A282" s="8"/>
      <c r="B282" s="29"/>
    </row>
    <row r="283" spans="1:2" s="1" customFormat="1" ht="15" customHeight="1" x14ac:dyDescent="0.2">
      <c r="A283" s="8"/>
      <c r="B283" s="29"/>
    </row>
    <row r="284" spans="1:2" s="1" customFormat="1" ht="15" customHeight="1" x14ac:dyDescent="0.2">
      <c r="A284" s="8"/>
      <c r="B284" s="29"/>
    </row>
    <row r="285" spans="1:2" s="1" customFormat="1" ht="15" customHeight="1" x14ac:dyDescent="0.2">
      <c r="A285" s="8"/>
      <c r="B285" s="29"/>
    </row>
    <row r="286" spans="1:2" s="1" customFormat="1" ht="15" customHeight="1" x14ac:dyDescent="0.2">
      <c r="A286" s="8"/>
      <c r="B286" s="29"/>
    </row>
    <row r="287" spans="1:2" s="1" customFormat="1" ht="15" customHeight="1" x14ac:dyDescent="0.2">
      <c r="A287" s="8"/>
      <c r="B287" s="29"/>
    </row>
    <row r="288" spans="1:2" s="1" customFormat="1" ht="15" customHeight="1" x14ac:dyDescent="0.2">
      <c r="A288" s="8"/>
      <c r="B288" s="29"/>
    </row>
    <row r="289" spans="1:2" s="1" customFormat="1" ht="15" customHeight="1" x14ac:dyDescent="0.2">
      <c r="A289" s="8"/>
      <c r="B289" s="29"/>
    </row>
    <row r="290" spans="1:2" s="1" customFormat="1" ht="15" customHeight="1" x14ac:dyDescent="0.2">
      <c r="A290" s="8"/>
      <c r="B290" s="29"/>
    </row>
    <row r="291" spans="1:2" s="1" customFormat="1" ht="15" customHeight="1" x14ac:dyDescent="0.2">
      <c r="A291" s="8"/>
      <c r="B291" s="29"/>
    </row>
    <row r="292" spans="1:2" s="1" customFormat="1" ht="15" customHeight="1" x14ac:dyDescent="0.2">
      <c r="A292" s="8"/>
      <c r="B292" s="29"/>
    </row>
    <row r="293" spans="1:2" s="1" customFormat="1" ht="15" customHeight="1" x14ac:dyDescent="0.2">
      <c r="A293" s="8"/>
      <c r="B293" s="29"/>
    </row>
    <row r="294" spans="1:2" s="1" customFormat="1" ht="15" customHeight="1" x14ac:dyDescent="0.2">
      <c r="A294" s="8"/>
      <c r="B294" s="29"/>
    </row>
    <row r="295" spans="1:2" s="1" customFormat="1" ht="15" customHeight="1" x14ac:dyDescent="0.2">
      <c r="A295" s="8"/>
      <c r="B295" s="29"/>
    </row>
    <row r="296" spans="1:2" s="1" customFormat="1" ht="15" customHeight="1" x14ac:dyDescent="0.2">
      <c r="A296" s="8"/>
      <c r="B296" s="29"/>
    </row>
    <row r="297" spans="1:2" s="1" customFormat="1" ht="15" customHeight="1" x14ac:dyDescent="0.2">
      <c r="A297" s="8"/>
      <c r="B297" s="29"/>
    </row>
    <row r="298" spans="1:2" s="1" customFormat="1" ht="15" customHeight="1" x14ac:dyDescent="0.2">
      <c r="A298" s="8"/>
      <c r="B298" s="29"/>
    </row>
    <row r="299" spans="1:2" s="1" customFormat="1" ht="15" customHeight="1" x14ac:dyDescent="0.2">
      <c r="A299" s="8"/>
      <c r="B299" s="29"/>
    </row>
    <row r="300" spans="1:2" s="1" customFormat="1" ht="15" customHeight="1" x14ac:dyDescent="0.2">
      <c r="A300" s="8"/>
      <c r="B300" s="29"/>
    </row>
    <row r="301" spans="1:2" s="1" customFormat="1" ht="15" customHeight="1" x14ac:dyDescent="0.2">
      <c r="A301" s="8"/>
      <c r="B301" s="29"/>
    </row>
    <row r="302" spans="1:2" s="1" customFormat="1" ht="15" customHeight="1" x14ac:dyDescent="0.2">
      <c r="A302" s="8"/>
      <c r="B302" s="29"/>
    </row>
    <row r="303" spans="1:2" s="1" customFormat="1" ht="15" customHeight="1" x14ac:dyDescent="0.2">
      <c r="A303" s="8"/>
      <c r="B303" s="29"/>
    </row>
    <row r="304" spans="1:2" s="1" customFormat="1" ht="15" customHeight="1" x14ac:dyDescent="0.2">
      <c r="A304" s="8"/>
      <c r="B304" s="29"/>
    </row>
    <row r="305" spans="1:2" s="1" customFormat="1" ht="15" customHeight="1" x14ac:dyDescent="0.2">
      <c r="A305" s="8"/>
      <c r="B305" s="29"/>
    </row>
    <row r="306" spans="1:2" s="1" customFormat="1" ht="15" customHeight="1" x14ac:dyDescent="0.2">
      <c r="A306" s="8"/>
      <c r="B306" s="29"/>
    </row>
    <row r="307" spans="1:2" s="1" customFormat="1" ht="15" customHeight="1" x14ac:dyDescent="0.2">
      <c r="A307" s="8"/>
      <c r="B307" s="29"/>
    </row>
    <row r="308" spans="1:2" s="1" customFormat="1" ht="15" customHeight="1" x14ac:dyDescent="0.2">
      <c r="A308" s="8"/>
      <c r="B308" s="29"/>
    </row>
    <row r="309" spans="1:2" s="1" customFormat="1" ht="15" customHeight="1" x14ac:dyDescent="0.2">
      <c r="A309" s="8"/>
      <c r="B309" s="29"/>
    </row>
    <row r="310" spans="1:2" s="1" customFormat="1" ht="15" customHeight="1" x14ac:dyDescent="0.2">
      <c r="A310" s="8"/>
      <c r="B310" s="29"/>
    </row>
    <row r="311" spans="1:2" s="1" customFormat="1" ht="15" customHeight="1" x14ac:dyDescent="0.2">
      <c r="A311" s="8"/>
      <c r="B311" s="29"/>
    </row>
    <row r="312" spans="1:2" s="1" customFormat="1" ht="15" customHeight="1" x14ac:dyDescent="0.2">
      <c r="A312" s="8"/>
      <c r="B312" s="29"/>
    </row>
    <row r="313" spans="1:2" s="1" customFormat="1" ht="15" customHeight="1" x14ac:dyDescent="0.2">
      <c r="A313" s="8"/>
      <c r="B313" s="29"/>
    </row>
    <row r="314" spans="1:2" s="1" customFormat="1" ht="15" customHeight="1" x14ac:dyDescent="0.2">
      <c r="A314" s="8"/>
      <c r="B314" s="29"/>
    </row>
    <row r="315" spans="1:2" s="1" customFormat="1" ht="15" customHeight="1" x14ac:dyDescent="0.2">
      <c r="A315" s="8"/>
      <c r="B315" s="29"/>
    </row>
    <row r="316" spans="1:2" s="1" customFormat="1" ht="15" customHeight="1" x14ac:dyDescent="0.2">
      <c r="A316" s="8"/>
      <c r="B316" s="29"/>
    </row>
    <row r="317" spans="1:2" s="1" customFormat="1" ht="15" customHeight="1" x14ac:dyDescent="0.2">
      <c r="A317" s="8"/>
      <c r="B317" s="29"/>
    </row>
    <row r="318" spans="1:2" s="1" customFormat="1" ht="15" customHeight="1" x14ac:dyDescent="0.2">
      <c r="A318" s="8"/>
      <c r="B318" s="29"/>
    </row>
    <row r="319" spans="1:2" s="1" customFormat="1" ht="15" customHeight="1" x14ac:dyDescent="0.2">
      <c r="A319" s="8"/>
      <c r="B319" s="29"/>
    </row>
    <row r="320" spans="1:2" s="1" customFormat="1" ht="15" customHeight="1" x14ac:dyDescent="0.2">
      <c r="A320" s="8"/>
      <c r="B320" s="29"/>
    </row>
    <row r="321" spans="1:2" s="1" customFormat="1" ht="15" customHeight="1" x14ac:dyDescent="0.2">
      <c r="A321" s="8"/>
      <c r="B321" s="29"/>
    </row>
    <row r="322" spans="1:2" s="1" customFormat="1" ht="15" customHeight="1" x14ac:dyDescent="0.2">
      <c r="A322" s="8"/>
      <c r="B322" s="29"/>
    </row>
    <row r="323" spans="1:2" s="1" customFormat="1" ht="15" customHeight="1" x14ac:dyDescent="0.2">
      <c r="A323" s="8"/>
      <c r="B323" s="29"/>
    </row>
    <row r="324" spans="1:2" s="1" customFormat="1" ht="15" customHeight="1" x14ac:dyDescent="0.2">
      <c r="A324" s="8"/>
      <c r="B324" s="29"/>
    </row>
    <row r="325" spans="1:2" s="1" customFormat="1" ht="15" customHeight="1" x14ac:dyDescent="0.2">
      <c r="A325" s="8"/>
      <c r="B325" s="29"/>
    </row>
    <row r="326" spans="1:2" s="1" customFormat="1" ht="15" customHeight="1" x14ac:dyDescent="0.2">
      <c r="A326" s="8"/>
      <c r="B326" s="29"/>
    </row>
    <row r="327" spans="1:2" s="1" customFormat="1" ht="15" customHeight="1" x14ac:dyDescent="0.2">
      <c r="A327" s="8"/>
      <c r="B327" s="29"/>
    </row>
    <row r="328" spans="1:2" s="1" customFormat="1" ht="15" customHeight="1" x14ac:dyDescent="0.2">
      <c r="A328" s="8"/>
      <c r="B328" s="29"/>
    </row>
    <row r="329" spans="1:2" s="1" customFormat="1" ht="15" customHeight="1" x14ac:dyDescent="0.2">
      <c r="A329" s="8"/>
      <c r="B329" s="29"/>
    </row>
    <row r="330" spans="1:2" s="1" customFormat="1" ht="15" customHeight="1" x14ac:dyDescent="0.2">
      <c r="A330" s="8"/>
      <c r="B330" s="29"/>
    </row>
    <row r="331" spans="1:2" s="1" customFormat="1" ht="15" customHeight="1" x14ac:dyDescent="0.2">
      <c r="A331" s="8"/>
      <c r="B331" s="29"/>
    </row>
    <row r="332" spans="1:2" s="1" customFormat="1" ht="15" customHeight="1" x14ac:dyDescent="0.2">
      <c r="A332" s="8"/>
      <c r="B332" s="29"/>
    </row>
    <row r="333" spans="1:2" s="1" customFormat="1" ht="15" customHeight="1" x14ac:dyDescent="0.2">
      <c r="A333" s="8"/>
      <c r="B333" s="29"/>
    </row>
    <row r="334" spans="1:2" s="1" customFormat="1" ht="15" customHeight="1" x14ac:dyDescent="0.2">
      <c r="A334" s="8"/>
      <c r="B334" s="29"/>
    </row>
    <row r="335" spans="1:2" s="1" customFormat="1" ht="15" customHeight="1" x14ac:dyDescent="0.2">
      <c r="A335" s="8"/>
      <c r="B335" s="29"/>
    </row>
    <row r="336" spans="1:2" s="1" customFormat="1" ht="15" customHeight="1" x14ac:dyDescent="0.2">
      <c r="A336" s="8"/>
      <c r="B336" s="29"/>
    </row>
    <row r="337" spans="1:2" s="1" customFormat="1" ht="15" customHeight="1" x14ac:dyDescent="0.2">
      <c r="A337" s="8"/>
      <c r="B337" s="29"/>
    </row>
    <row r="338" spans="1:2" s="1" customFormat="1" ht="15" customHeight="1" x14ac:dyDescent="0.2">
      <c r="A338" s="8"/>
      <c r="B338" s="29"/>
    </row>
    <row r="339" spans="1:2" s="1" customFormat="1" ht="15" customHeight="1" x14ac:dyDescent="0.2">
      <c r="A339" s="8"/>
      <c r="B339" s="29"/>
    </row>
    <row r="340" spans="1:2" s="1" customFormat="1" ht="15" customHeight="1" x14ac:dyDescent="0.2">
      <c r="A340" s="8"/>
      <c r="B340" s="29"/>
    </row>
    <row r="341" spans="1:2" s="1" customFormat="1" ht="15" customHeight="1" x14ac:dyDescent="0.2">
      <c r="A341" s="8"/>
      <c r="B341" s="29"/>
    </row>
    <row r="342" spans="1:2" s="1" customFormat="1" ht="15" customHeight="1" x14ac:dyDescent="0.2">
      <c r="A342" s="8"/>
      <c r="B342" s="29"/>
    </row>
    <row r="343" spans="1:2" s="1" customFormat="1" ht="15" customHeight="1" x14ac:dyDescent="0.2">
      <c r="A343" s="8"/>
      <c r="B343" s="29"/>
    </row>
    <row r="344" spans="1:2" s="1" customFormat="1" ht="15" customHeight="1" x14ac:dyDescent="0.2">
      <c r="A344" s="8"/>
      <c r="B344" s="29"/>
    </row>
    <row r="345" spans="1:2" s="1" customFormat="1" ht="15" customHeight="1" x14ac:dyDescent="0.2">
      <c r="A345" s="8"/>
      <c r="B345" s="29"/>
    </row>
    <row r="346" spans="1:2" s="1" customFormat="1" ht="15" customHeight="1" x14ac:dyDescent="0.2">
      <c r="A346" s="8"/>
      <c r="B346" s="29"/>
    </row>
    <row r="347" spans="1:2" s="1" customFormat="1" ht="15" customHeight="1" x14ac:dyDescent="0.2">
      <c r="A347" s="8"/>
      <c r="B347" s="29"/>
    </row>
    <row r="348" spans="1:2" s="1" customFormat="1" ht="15" customHeight="1" x14ac:dyDescent="0.2">
      <c r="A348" s="8"/>
      <c r="B348" s="29"/>
    </row>
    <row r="349" spans="1:2" s="1" customFormat="1" ht="15" customHeight="1" x14ac:dyDescent="0.2">
      <c r="A349" s="8"/>
      <c r="B349" s="29"/>
    </row>
    <row r="350" spans="1:2" s="1" customFormat="1" ht="15" customHeight="1" x14ac:dyDescent="0.2">
      <c r="A350" s="8"/>
      <c r="B350" s="29"/>
    </row>
    <row r="351" spans="1:2" s="1" customFormat="1" ht="15" customHeight="1" x14ac:dyDescent="0.2">
      <c r="A351" s="8"/>
      <c r="B351" s="29"/>
    </row>
    <row r="352" spans="1:2" s="1" customFormat="1" ht="15" customHeight="1" x14ac:dyDescent="0.2">
      <c r="A352" s="8"/>
      <c r="B352" s="29"/>
    </row>
    <row r="353" spans="1:2" s="1" customFormat="1" ht="15" customHeight="1" x14ac:dyDescent="0.2">
      <c r="A353" s="8"/>
      <c r="B353" s="29"/>
    </row>
    <row r="354" spans="1:2" s="1" customFormat="1" ht="15" customHeight="1" x14ac:dyDescent="0.2">
      <c r="A354" s="8"/>
      <c r="B354" s="29"/>
    </row>
    <row r="355" spans="1:2" s="1" customFormat="1" ht="15" customHeight="1" x14ac:dyDescent="0.2">
      <c r="A355" s="8"/>
      <c r="B355" s="29"/>
    </row>
    <row r="356" spans="1:2" s="1" customFormat="1" ht="15" customHeight="1" x14ac:dyDescent="0.2">
      <c r="A356" s="8"/>
      <c r="B356" s="29"/>
    </row>
    <row r="357" spans="1:2" s="1" customFormat="1" ht="15" customHeight="1" x14ac:dyDescent="0.2">
      <c r="A357" s="8"/>
      <c r="B357" s="29"/>
    </row>
    <row r="358" spans="1:2" s="1" customFormat="1" ht="15" customHeight="1" x14ac:dyDescent="0.2">
      <c r="A358" s="8"/>
      <c r="B358" s="29"/>
    </row>
    <row r="359" spans="1:2" s="1" customFormat="1" ht="15" customHeight="1" x14ac:dyDescent="0.2">
      <c r="A359" s="8"/>
      <c r="B359" s="29"/>
    </row>
    <row r="360" spans="1:2" s="1" customFormat="1" ht="15" customHeight="1" x14ac:dyDescent="0.2">
      <c r="A360" s="8"/>
      <c r="B360" s="29"/>
    </row>
    <row r="361" spans="1:2" s="1" customFormat="1" ht="15" customHeight="1" x14ac:dyDescent="0.2">
      <c r="A361" s="8"/>
      <c r="B361" s="29"/>
    </row>
    <row r="362" spans="1:2" s="1" customFormat="1" ht="15" customHeight="1" x14ac:dyDescent="0.2">
      <c r="A362" s="8"/>
      <c r="B362" s="29"/>
    </row>
    <row r="363" spans="1:2" s="1" customFormat="1" ht="15" customHeight="1" x14ac:dyDescent="0.2">
      <c r="A363" s="8"/>
      <c r="B363" s="29"/>
    </row>
    <row r="364" spans="1:2" s="1" customFormat="1" ht="15" customHeight="1" x14ac:dyDescent="0.2">
      <c r="A364" s="8"/>
      <c r="B364" s="29"/>
    </row>
    <row r="365" spans="1:2" s="1" customFormat="1" ht="15" customHeight="1" x14ac:dyDescent="0.2">
      <c r="A365" s="8"/>
      <c r="B365" s="29"/>
    </row>
    <row r="366" spans="1:2" s="1" customFormat="1" ht="15" customHeight="1" x14ac:dyDescent="0.2">
      <c r="A366" s="8"/>
      <c r="B366" s="29"/>
    </row>
    <row r="367" spans="1:2" s="1" customFormat="1" ht="15" customHeight="1" x14ac:dyDescent="0.2">
      <c r="A367" s="8"/>
      <c r="B367" s="29"/>
    </row>
    <row r="368" spans="1:2" s="1" customFormat="1" ht="15" customHeight="1" x14ac:dyDescent="0.2">
      <c r="A368" s="8"/>
      <c r="B368" s="29"/>
    </row>
    <row r="369" spans="1:2" s="1" customFormat="1" ht="15" customHeight="1" x14ac:dyDescent="0.2">
      <c r="A369" s="8"/>
      <c r="B369" s="29"/>
    </row>
    <row r="370" spans="1:2" s="1" customFormat="1" ht="15" customHeight="1" x14ac:dyDescent="0.2">
      <c r="A370" s="8"/>
      <c r="B370" s="29"/>
    </row>
    <row r="371" spans="1:2" s="1" customFormat="1" ht="15" customHeight="1" x14ac:dyDescent="0.2">
      <c r="A371" s="8"/>
      <c r="B371" s="29"/>
    </row>
    <row r="372" spans="1:2" s="1" customFormat="1" ht="15" customHeight="1" x14ac:dyDescent="0.2">
      <c r="A372" s="8"/>
      <c r="B372" s="29"/>
    </row>
    <row r="373" spans="1:2" s="1" customFormat="1" ht="15" customHeight="1" x14ac:dyDescent="0.2">
      <c r="A373" s="8"/>
      <c r="B373" s="29"/>
    </row>
    <row r="374" spans="1:2" s="1" customFormat="1" ht="15" customHeight="1" x14ac:dyDescent="0.2">
      <c r="A374" s="8"/>
      <c r="B374" s="29"/>
    </row>
    <row r="375" spans="1:2" s="1" customFormat="1" ht="15" customHeight="1" x14ac:dyDescent="0.2">
      <c r="A375" s="8"/>
      <c r="B375" s="29"/>
    </row>
    <row r="376" spans="1:2" s="1" customFormat="1" ht="15" customHeight="1" x14ac:dyDescent="0.2">
      <c r="A376" s="8"/>
      <c r="B376" s="29"/>
    </row>
    <row r="377" spans="1:2" s="1" customFormat="1" ht="15" customHeight="1" x14ac:dyDescent="0.2">
      <c r="A377" s="8"/>
      <c r="B377" s="29"/>
    </row>
    <row r="378" spans="1:2" s="1" customFormat="1" ht="15" customHeight="1" x14ac:dyDescent="0.2">
      <c r="A378" s="8"/>
      <c r="B378" s="29"/>
    </row>
    <row r="379" spans="1:2" s="1" customFormat="1" ht="15" customHeight="1" x14ac:dyDescent="0.2">
      <c r="A379" s="8"/>
      <c r="B379" s="29"/>
    </row>
    <row r="380" spans="1:2" s="1" customFormat="1" ht="15" customHeight="1" x14ac:dyDescent="0.2">
      <c r="A380" s="8"/>
      <c r="B380" s="29"/>
    </row>
    <row r="381" spans="1:2" s="1" customFormat="1" ht="15" customHeight="1" x14ac:dyDescent="0.2">
      <c r="A381" s="8"/>
      <c r="B381" s="29"/>
    </row>
    <row r="382" spans="1:2" s="1" customFormat="1" ht="15" customHeight="1" x14ac:dyDescent="0.2">
      <c r="A382" s="8"/>
      <c r="B382" s="29"/>
    </row>
    <row r="383" spans="1:2" s="1" customFormat="1" ht="15" customHeight="1" x14ac:dyDescent="0.2">
      <c r="A383" s="8"/>
      <c r="B383" s="29"/>
    </row>
    <row r="384" spans="1:2" s="1" customFormat="1" ht="15" customHeight="1" x14ac:dyDescent="0.2">
      <c r="A384" s="8"/>
      <c r="B384" s="29"/>
    </row>
    <row r="385" spans="1:2" s="1" customFormat="1" ht="15" customHeight="1" x14ac:dyDescent="0.2">
      <c r="A385" s="8"/>
      <c r="B385" s="29"/>
    </row>
    <row r="386" spans="1:2" s="1" customFormat="1" ht="15" customHeight="1" x14ac:dyDescent="0.2">
      <c r="A386" s="8"/>
      <c r="B386" s="29"/>
    </row>
    <row r="387" spans="1:2" s="1" customFormat="1" ht="15" customHeight="1" x14ac:dyDescent="0.2">
      <c r="A387" s="8"/>
      <c r="B387" s="29"/>
    </row>
    <row r="388" spans="1:2" s="1" customFormat="1" ht="15" customHeight="1" x14ac:dyDescent="0.2">
      <c r="A388" s="8"/>
      <c r="B388" s="29"/>
    </row>
    <row r="389" spans="1:2" s="1" customFormat="1" ht="15" customHeight="1" x14ac:dyDescent="0.2">
      <c r="A389" s="8"/>
      <c r="B389" s="29"/>
    </row>
    <row r="390" spans="1:2" s="1" customFormat="1" ht="15" customHeight="1" x14ac:dyDescent="0.2">
      <c r="A390" s="8"/>
      <c r="B390" s="29"/>
    </row>
    <row r="391" spans="1:2" s="1" customFormat="1" ht="15" customHeight="1" x14ac:dyDescent="0.2">
      <c r="A391" s="8"/>
      <c r="B391" s="29"/>
    </row>
    <row r="392" spans="1:2" s="1" customFormat="1" ht="15" customHeight="1" x14ac:dyDescent="0.2">
      <c r="A392" s="8"/>
      <c r="B392" s="29"/>
    </row>
    <row r="393" spans="1:2" s="1" customFormat="1" ht="15" customHeight="1" x14ac:dyDescent="0.2">
      <c r="A393" s="8"/>
      <c r="B393" s="29"/>
    </row>
    <row r="394" spans="1:2" s="1" customFormat="1" ht="15" customHeight="1" x14ac:dyDescent="0.2">
      <c r="A394" s="8"/>
      <c r="B394" s="29"/>
    </row>
    <row r="395" spans="1:2" s="1" customFormat="1" ht="15" customHeight="1" x14ac:dyDescent="0.2">
      <c r="A395" s="8"/>
      <c r="B395" s="29"/>
    </row>
    <row r="396" spans="1:2" s="1" customFormat="1" ht="15" customHeight="1" x14ac:dyDescent="0.2">
      <c r="A396" s="8"/>
      <c r="B396" s="29"/>
    </row>
    <row r="397" spans="1:2" s="1" customFormat="1" ht="15" customHeight="1" x14ac:dyDescent="0.2">
      <c r="A397" s="8"/>
      <c r="B397" s="29"/>
    </row>
    <row r="398" spans="1:2" s="1" customFormat="1" ht="15" customHeight="1" x14ac:dyDescent="0.2">
      <c r="A398" s="8"/>
      <c r="B398" s="29"/>
    </row>
    <row r="399" spans="1:2" s="1" customFormat="1" ht="15" customHeight="1" x14ac:dyDescent="0.2">
      <c r="A399" s="8"/>
      <c r="B399" s="29"/>
    </row>
    <row r="400" spans="1:2" s="1" customFormat="1" ht="15" customHeight="1" x14ac:dyDescent="0.2">
      <c r="A400" s="8"/>
      <c r="B400" s="29"/>
    </row>
    <row r="401" spans="1:2" s="1" customFormat="1" ht="15" customHeight="1" x14ac:dyDescent="0.2">
      <c r="A401" s="8"/>
      <c r="B401" s="29"/>
    </row>
    <row r="402" spans="1:2" s="1" customFormat="1" ht="15" customHeight="1" x14ac:dyDescent="0.2">
      <c r="A402" s="8"/>
      <c r="B402" s="29"/>
    </row>
    <row r="403" spans="1:2" s="1" customFormat="1" ht="15" customHeight="1" x14ac:dyDescent="0.2">
      <c r="A403" s="8"/>
      <c r="B403" s="29"/>
    </row>
    <row r="404" spans="1:2" s="1" customFormat="1" ht="15" customHeight="1" x14ac:dyDescent="0.2">
      <c r="A404" s="8"/>
      <c r="B404" s="29"/>
    </row>
    <row r="405" spans="1:2" s="1" customFormat="1" ht="15" customHeight="1" x14ac:dyDescent="0.2">
      <c r="A405" s="8"/>
      <c r="B405" s="29"/>
    </row>
    <row r="406" spans="1:2" s="1" customFormat="1" ht="15" customHeight="1" x14ac:dyDescent="0.2">
      <c r="A406" s="8"/>
      <c r="B406" s="29"/>
    </row>
    <row r="407" spans="1:2" s="1" customFormat="1" ht="15" customHeight="1" x14ac:dyDescent="0.2">
      <c r="A407" s="8"/>
      <c r="B407" s="29"/>
    </row>
    <row r="408" spans="1:2" s="1" customFormat="1" ht="15" customHeight="1" x14ac:dyDescent="0.2">
      <c r="A408" s="8"/>
      <c r="B408" s="29"/>
    </row>
    <row r="409" spans="1:2" s="1" customFormat="1" ht="15" customHeight="1" x14ac:dyDescent="0.2">
      <c r="A409" s="8"/>
      <c r="B409" s="29"/>
    </row>
    <row r="410" spans="1:2" s="1" customFormat="1" ht="15" customHeight="1" x14ac:dyDescent="0.2">
      <c r="A410" s="8"/>
      <c r="B410" s="29"/>
    </row>
    <row r="411" spans="1:2" s="1" customFormat="1" ht="15" customHeight="1" x14ac:dyDescent="0.2">
      <c r="A411" s="8"/>
      <c r="B411" s="29"/>
    </row>
    <row r="412" spans="1:2" s="1" customFormat="1" ht="15" customHeight="1" x14ac:dyDescent="0.2">
      <c r="A412" s="8"/>
      <c r="B412" s="29"/>
    </row>
    <row r="413" spans="1:2" s="1" customFormat="1" ht="15" customHeight="1" x14ac:dyDescent="0.2">
      <c r="A413" s="8"/>
      <c r="B413" s="29"/>
    </row>
    <row r="414" spans="1:2" s="1" customFormat="1" ht="15" customHeight="1" x14ac:dyDescent="0.2">
      <c r="A414" s="8"/>
      <c r="B414" s="29"/>
    </row>
    <row r="415" spans="1:2" s="1" customFormat="1" ht="15" customHeight="1" x14ac:dyDescent="0.2">
      <c r="A415" s="8"/>
      <c r="B415" s="29"/>
    </row>
    <row r="416" spans="1:2" s="1" customFormat="1" ht="15" customHeight="1" x14ac:dyDescent="0.2">
      <c r="A416" s="8"/>
      <c r="B416" s="29"/>
    </row>
    <row r="417" spans="1:2" s="1" customFormat="1" ht="15" customHeight="1" x14ac:dyDescent="0.2">
      <c r="A417" s="8"/>
      <c r="B417" s="29"/>
    </row>
    <row r="418" spans="1:2" s="1" customFormat="1" ht="15" customHeight="1" x14ac:dyDescent="0.2">
      <c r="A418" s="8"/>
      <c r="B418" s="29"/>
    </row>
    <row r="419" spans="1:2" s="1" customFormat="1" ht="15" customHeight="1" x14ac:dyDescent="0.2">
      <c r="A419" s="8"/>
      <c r="B419" s="29"/>
    </row>
    <row r="420" spans="1:2" s="1" customFormat="1" ht="15" customHeight="1" x14ac:dyDescent="0.2">
      <c r="A420" s="8"/>
      <c r="B420" s="29"/>
    </row>
    <row r="421" spans="1:2" s="1" customFormat="1" ht="15" customHeight="1" x14ac:dyDescent="0.2">
      <c r="A421" s="8"/>
      <c r="B421" s="29"/>
    </row>
    <row r="422" spans="1:2" s="1" customFormat="1" ht="15" customHeight="1" x14ac:dyDescent="0.2">
      <c r="A422" s="8"/>
      <c r="B422" s="29"/>
    </row>
    <row r="423" spans="1:2" s="1" customFormat="1" ht="15" customHeight="1" x14ac:dyDescent="0.2">
      <c r="A423" s="8"/>
      <c r="B423" s="29"/>
    </row>
    <row r="424" spans="1:2" s="1" customFormat="1" ht="15" customHeight="1" x14ac:dyDescent="0.2">
      <c r="A424" s="8"/>
      <c r="B424" s="29"/>
    </row>
    <row r="425" spans="1:2" s="1" customFormat="1" ht="15" customHeight="1" x14ac:dyDescent="0.2">
      <c r="A425" s="8"/>
      <c r="B425" s="29"/>
    </row>
    <row r="426" spans="1:2" s="1" customFormat="1" ht="15" customHeight="1" x14ac:dyDescent="0.2">
      <c r="A426" s="8"/>
      <c r="B426" s="29"/>
    </row>
    <row r="427" spans="1:2" s="1" customFormat="1" ht="15" customHeight="1" x14ac:dyDescent="0.2">
      <c r="A427" s="8"/>
      <c r="B427" s="29"/>
    </row>
    <row r="428" spans="1:2" s="1" customFormat="1" ht="15" customHeight="1" x14ac:dyDescent="0.2">
      <c r="A428" s="8"/>
      <c r="B428" s="29"/>
    </row>
    <row r="429" spans="1:2" s="1" customFormat="1" ht="15" customHeight="1" x14ac:dyDescent="0.2">
      <c r="A429" s="8"/>
      <c r="B429" s="29"/>
    </row>
    <row r="430" spans="1:2" s="1" customFormat="1" ht="15" customHeight="1" x14ac:dyDescent="0.2">
      <c r="A430" s="8"/>
      <c r="B430" s="29"/>
    </row>
    <row r="431" spans="1:2" s="1" customFormat="1" ht="15" customHeight="1" x14ac:dyDescent="0.2">
      <c r="A431" s="8"/>
      <c r="B431" s="29"/>
    </row>
    <row r="432" spans="1:2" s="1" customFormat="1" ht="15" customHeight="1" x14ac:dyDescent="0.2">
      <c r="A432" s="8"/>
      <c r="B432" s="29"/>
    </row>
    <row r="433" spans="1:2" s="1" customFormat="1" ht="15" customHeight="1" x14ac:dyDescent="0.2">
      <c r="A433" s="8"/>
      <c r="B433" s="29"/>
    </row>
    <row r="434" spans="1:2" s="1" customFormat="1" ht="15" customHeight="1" x14ac:dyDescent="0.2">
      <c r="A434" s="8"/>
      <c r="B434" s="29"/>
    </row>
    <row r="435" spans="1:2" s="1" customFormat="1" ht="15" customHeight="1" x14ac:dyDescent="0.2">
      <c r="A435" s="8"/>
      <c r="B435" s="29"/>
    </row>
    <row r="436" spans="1:2" s="1" customFormat="1" ht="15" customHeight="1" x14ac:dyDescent="0.2">
      <c r="A436" s="8"/>
      <c r="B436" s="29"/>
    </row>
    <row r="437" spans="1:2" s="1" customFormat="1" ht="15" customHeight="1" x14ac:dyDescent="0.2">
      <c r="A437" s="8"/>
      <c r="B437" s="29"/>
    </row>
    <row r="438" spans="1:2" s="1" customFormat="1" ht="15" customHeight="1" x14ac:dyDescent="0.2">
      <c r="A438" s="8"/>
      <c r="B438" s="29"/>
    </row>
    <row r="439" spans="1:2" s="1" customFormat="1" ht="15" customHeight="1" x14ac:dyDescent="0.2">
      <c r="A439" s="8"/>
      <c r="B439" s="29"/>
    </row>
    <row r="440" spans="1:2" s="1" customFormat="1" ht="15" customHeight="1" x14ac:dyDescent="0.2">
      <c r="A440" s="8"/>
      <c r="B440" s="29"/>
    </row>
    <row r="441" spans="1:2" s="1" customFormat="1" ht="15" customHeight="1" x14ac:dyDescent="0.2">
      <c r="A441" s="8"/>
      <c r="B441" s="29"/>
    </row>
    <row r="442" spans="1:2" s="1" customFormat="1" ht="15" customHeight="1" x14ac:dyDescent="0.2">
      <c r="A442" s="8"/>
      <c r="B442" s="29"/>
    </row>
    <row r="443" spans="1:2" s="1" customFormat="1" ht="15" customHeight="1" x14ac:dyDescent="0.2">
      <c r="A443" s="8"/>
      <c r="B443" s="29"/>
    </row>
    <row r="444" spans="1:2" s="1" customFormat="1" ht="15" customHeight="1" x14ac:dyDescent="0.2">
      <c r="A444" s="8"/>
      <c r="B444" s="29"/>
    </row>
    <row r="445" spans="1:2" s="1" customFormat="1" ht="15" customHeight="1" x14ac:dyDescent="0.2">
      <c r="A445" s="8"/>
      <c r="B445" s="29"/>
    </row>
    <row r="446" spans="1:2" s="1" customFormat="1" ht="15" customHeight="1" x14ac:dyDescent="0.2">
      <c r="A446" s="8"/>
      <c r="B446" s="29"/>
    </row>
    <row r="447" spans="1:2" s="1" customFormat="1" ht="15" customHeight="1" x14ac:dyDescent="0.2">
      <c r="A447" s="8"/>
      <c r="B447" s="29"/>
    </row>
    <row r="448" spans="1:2" s="1" customFormat="1" ht="15" customHeight="1" x14ac:dyDescent="0.2">
      <c r="A448" s="8"/>
      <c r="B448" s="29"/>
    </row>
    <row r="449" spans="1:2" s="1" customFormat="1" ht="15" customHeight="1" x14ac:dyDescent="0.2">
      <c r="A449" s="8"/>
      <c r="B449" s="29"/>
    </row>
    <row r="450" spans="1:2" s="1" customFormat="1" ht="15" customHeight="1" x14ac:dyDescent="0.2">
      <c r="A450" s="8"/>
      <c r="B450" s="29"/>
    </row>
    <row r="451" spans="1:2" s="1" customFormat="1" ht="15" customHeight="1" x14ac:dyDescent="0.2">
      <c r="A451" s="8"/>
      <c r="B451" s="29"/>
    </row>
    <row r="452" spans="1:2" s="1" customFormat="1" ht="15" customHeight="1" x14ac:dyDescent="0.2">
      <c r="A452" s="8"/>
      <c r="B452" s="29"/>
    </row>
    <row r="453" spans="1:2" s="1" customFormat="1" ht="15" customHeight="1" x14ac:dyDescent="0.2">
      <c r="A453" s="8"/>
      <c r="B453" s="29"/>
    </row>
    <row r="454" spans="1:2" s="1" customFormat="1" ht="15" customHeight="1" x14ac:dyDescent="0.2">
      <c r="A454" s="8"/>
      <c r="B454" s="29"/>
    </row>
    <row r="455" spans="1:2" s="1" customFormat="1" ht="15" customHeight="1" x14ac:dyDescent="0.2">
      <c r="A455" s="8"/>
      <c r="B455" s="29"/>
    </row>
    <row r="456" spans="1:2" s="1" customFormat="1" ht="15" customHeight="1" x14ac:dyDescent="0.2">
      <c r="A456" s="8"/>
      <c r="B456" s="29"/>
    </row>
    <row r="457" spans="1:2" s="1" customFormat="1" ht="15" customHeight="1" x14ac:dyDescent="0.2">
      <c r="A457" s="8"/>
      <c r="B457" s="29"/>
    </row>
    <row r="458" spans="1:2" s="1" customFormat="1" ht="15" customHeight="1" x14ac:dyDescent="0.2">
      <c r="A458" s="8"/>
      <c r="B458" s="29"/>
    </row>
    <row r="459" spans="1:2" s="1" customFormat="1" ht="15" customHeight="1" x14ac:dyDescent="0.2">
      <c r="A459" s="8"/>
      <c r="B459" s="29"/>
    </row>
    <row r="460" spans="1:2" s="1" customFormat="1" ht="15" customHeight="1" x14ac:dyDescent="0.2">
      <c r="A460" s="8"/>
      <c r="B460" s="29"/>
    </row>
    <row r="461" spans="1:2" s="1" customFormat="1" ht="15" customHeight="1" x14ac:dyDescent="0.2">
      <c r="A461" s="8"/>
      <c r="B461" s="29"/>
    </row>
    <row r="462" spans="1:2" s="1" customFormat="1" ht="15" customHeight="1" x14ac:dyDescent="0.2">
      <c r="A462" s="8"/>
      <c r="B462" s="29"/>
    </row>
    <row r="463" spans="1:2" s="1" customFormat="1" ht="15" customHeight="1" x14ac:dyDescent="0.2">
      <c r="A463" s="8"/>
      <c r="B463" s="29"/>
    </row>
    <row r="464" spans="1:2" s="1" customFormat="1" ht="15" customHeight="1" x14ac:dyDescent="0.2">
      <c r="A464" s="8"/>
      <c r="B464" s="29"/>
    </row>
    <row r="465" spans="1:2" s="1" customFormat="1" ht="15" customHeight="1" x14ac:dyDescent="0.2">
      <c r="A465" s="8"/>
      <c r="B465" s="29"/>
    </row>
    <row r="466" spans="1:2" s="1" customFormat="1" ht="15" customHeight="1" x14ac:dyDescent="0.2">
      <c r="A466" s="8"/>
      <c r="B466" s="29"/>
    </row>
    <row r="467" spans="1:2" s="1" customFormat="1" ht="15" customHeight="1" x14ac:dyDescent="0.2">
      <c r="A467" s="8"/>
      <c r="B467" s="29"/>
    </row>
    <row r="468" spans="1:2" s="1" customFormat="1" ht="15" customHeight="1" x14ac:dyDescent="0.2">
      <c r="A468" s="8"/>
      <c r="B468" s="29"/>
    </row>
    <row r="469" spans="1:2" s="1" customFormat="1" ht="15" customHeight="1" x14ac:dyDescent="0.2">
      <c r="A469" s="8"/>
      <c r="B469" s="29"/>
    </row>
    <row r="470" spans="1:2" s="1" customFormat="1" ht="15" customHeight="1" x14ac:dyDescent="0.2">
      <c r="A470" s="8"/>
      <c r="B470" s="29"/>
    </row>
    <row r="471" spans="1:2" s="1" customFormat="1" ht="15" customHeight="1" x14ac:dyDescent="0.2">
      <c r="A471" s="8"/>
      <c r="B471" s="29"/>
    </row>
    <row r="472" spans="1:2" s="1" customFormat="1" ht="15" customHeight="1" x14ac:dyDescent="0.2">
      <c r="A472" s="8"/>
      <c r="B472" s="29"/>
    </row>
    <row r="473" spans="1:2" s="1" customFormat="1" ht="15" customHeight="1" x14ac:dyDescent="0.2">
      <c r="A473" s="8"/>
      <c r="B473" s="29"/>
    </row>
    <row r="474" spans="1:2" s="1" customFormat="1" ht="15" customHeight="1" x14ac:dyDescent="0.2">
      <c r="A474" s="8"/>
      <c r="B474" s="29"/>
    </row>
    <row r="475" spans="1:2" s="1" customFormat="1" ht="15" customHeight="1" x14ac:dyDescent="0.2">
      <c r="A475" s="8"/>
      <c r="B475" s="29"/>
    </row>
    <row r="476" spans="1:2" s="1" customFormat="1" ht="15" customHeight="1" x14ac:dyDescent="0.2">
      <c r="A476" s="8"/>
      <c r="B476" s="29"/>
    </row>
    <row r="477" spans="1:2" s="1" customFormat="1" ht="15" customHeight="1" x14ac:dyDescent="0.2">
      <c r="A477" s="8"/>
      <c r="B477" s="29"/>
    </row>
    <row r="478" spans="1:2" s="1" customFormat="1" ht="15" customHeight="1" x14ac:dyDescent="0.2">
      <c r="A478" s="8"/>
      <c r="B478" s="29"/>
    </row>
    <row r="479" spans="1:2" s="1" customFormat="1" ht="15" customHeight="1" x14ac:dyDescent="0.2">
      <c r="A479" s="8"/>
      <c r="B479" s="29"/>
    </row>
    <row r="480" spans="1:2" s="1" customFormat="1" ht="15" customHeight="1" x14ac:dyDescent="0.2">
      <c r="A480" s="8"/>
      <c r="B480" s="29"/>
    </row>
    <row r="481" spans="1:2" s="1" customFormat="1" ht="15" customHeight="1" x14ac:dyDescent="0.2">
      <c r="A481" s="8"/>
      <c r="B481" s="29"/>
    </row>
    <row r="482" spans="1:2" s="1" customFormat="1" ht="15" customHeight="1" x14ac:dyDescent="0.2">
      <c r="A482" s="8"/>
      <c r="B482" s="29"/>
    </row>
    <row r="483" spans="1:2" s="1" customFormat="1" ht="15" customHeight="1" x14ac:dyDescent="0.2">
      <c r="A483" s="8"/>
      <c r="B483" s="29"/>
    </row>
    <row r="484" spans="1:2" s="1" customFormat="1" ht="15" customHeight="1" x14ac:dyDescent="0.2">
      <c r="A484" s="8"/>
      <c r="B484" s="29"/>
    </row>
    <row r="485" spans="1:2" s="1" customFormat="1" ht="15" customHeight="1" x14ac:dyDescent="0.2">
      <c r="A485" s="8"/>
      <c r="B485" s="29"/>
    </row>
    <row r="486" spans="1:2" s="1" customFormat="1" ht="15" customHeight="1" x14ac:dyDescent="0.2">
      <c r="A486" s="8"/>
      <c r="B486" s="29"/>
    </row>
    <row r="487" spans="1:2" s="1" customFormat="1" ht="15" customHeight="1" x14ac:dyDescent="0.2">
      <c r="A487" s="8"/>
      <c r="B487" s="29"/>
    </row>
    <row r="488" spans="1:2" s="1" customFormat="1" ht="15" customHeight="1" x14ac:dyDescent="0.2">
      <c r="A488" s="8"/>
      <c r="B488" s="29"/>
    </row>
    <row r="489" spans="1:2" s="1" customFormat="1" ht="15" customHeight="1" x14ac:dyDescent="0.2">
      <c r="A489" s="8"/>
      <c r="B489" s="29"/>
    </row>
    <row r="490" spans="1:2" s="1" customFormat="1" ht="15" customHeight="1" x14ac:dyDescent="0.2">
      <c r="A490" s="8"/>
      <c r="B490" s="29"/>
    </row>
    <row r="491" spans="1:2" s="1" customFormat="1" ht="15" customHeight="1" x14ac:dyDescent="0.2">
      <c r="A491" s="8"/>
      <c r="B491" s="29"/>
    </row>
    <row r="492" spans="1:2" s="1" customFormat="1" ht="15" customHeight="1" x14ac:dyDescent="0.2">
      <c r="A492" s="8"/>
      <c r="B492" s="29"/>
    </row>
  </sheetData>
  <sheetProtection algorithmName="SHA-512" hashValue="8+DDJ5gvbV21Lk6TJNPLgQSR10V/soKaxU30vNK6Ymab8KuOGfucFsz0OMutOlzLfOb6w0r/OMx/VVVlHZMOxw==" saltValue="RL/lRONBX3OCn0YLZ/764g==" spinCount="100000" sheet="1" insertRows="0" selectLockedCells="1"/>
  <dataConsolidate/>
  <mergeCells count="12">
    <mergeCell ref="B58:E58"/>
    <mergeCell ref="C64:E64"/>
    <mergeCell ref="B5:F5"/>
    <mergeCell ref="B6:F6"/>
    <mergeCell ref="B50:G50"/>
    <mergeCell ref="B56:E56"/>
    <mergeCell ref="D33:D34"/>
    <mergeCell ref="E33:E34"/>
    <mergeCell ref="F33:F34"/>
    <mergeCell ref="G33:G34"/>
    <mergeCell ref="D51:D52"/>
    <mergeCell ref="E51:E52"/>
  </mergeCells>
  <phoneticPr fontId="0" type="noConversion"/>
  <dataValidations count="9">
    <dataValidation allowBlank="1" showErrorMessage="1" sqref="C59:E63 C65:E1048576 G33 C57:E57 C51:G51 C52 G1:XFD32 H33:XFD51 F18:F33 C17 C10:C15 F13:F16 D7:F12 C7:C8 C23:C24 C32:C34 C27:C30 C1:F4 D35:G49 D13:E33 D53:E55 F52:XFD1048576 B1:B1048576" xr:uid="{00000000-0002-0000-0000-000000000000}"/>
    <dataValidation type="list" allowBlank="1" showErrorMessage="1" sqref="C22" xr:uid="{00000000-0002-0000-0000-000001000000}">
      <formula1>INDIRECT(CONCATENATE("S",C20,C21))</formula1>
    </dataValidation>
    <dataValidation type="list" allowBlank="1" showErrorMessage="1" sqref="C21" xr:uid="{00000000-0002-0000-0000-000002000000}">
      <formula1>INDIRECT($C$20)</formula1>
    </dataValidation>
    <dataValidation type="list" allowBlank="1" showErrorMessage="1" sqref="C18" xr:uid="{00000000-0002-0000-0000-000003000000}">
      <formula1>INDIRECT(CONCATENATE("P",$C$16))</formula1>
    </dataValidation>
    <dataValidation type="list" allowBlank="1" showErrorMessage="1" sqref="C26" xr:uid="{00000000-0002-0000-0000-000004000000}">
      <formula1>INDIRECT(CONCATENATE("G",$C$20,$C$21))</formula1>
    </dataValidation>
    <dataValidation type="whole" allowBlank="1" showErrorMessage="1" error="Number of days must be between 0 and 11" sqref="C25" xr:uid="{00000000-0002-0000-0000-000005000000}">
      <formula1>0</formula1>
      <formula2>11</formula2>
    </dataValidation>
    <dataValidation type="list" allowBlank="1" showErrorMessage="1" sqref="C35:C49" xr:uid="{00000000-0002-0000-0000-000006000000}">
      <formula1>Catch_species</formula1>
    </dataValidation>
    <dataValidation type="list" allowBlank="1" showErrorMessage="1" sqref="C9" xr:uid="{00000000-0002-0000-0000-00000C000000}">
      <formula1>vessel_list</formula1>
    </dataValidation>
    <dataValidation type="list" allowBlank="1" showErrorMessage="1" sqref="C53:C55" xr:uid="{00000000-0002-0000-0000-00000B000000}">
      <formula1>IMAF_species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alignWithMargins="0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7000000}">
          <x14:formula1>
            <xm:f>'CCAMLR codes'!$A$24:$A$27</xm:f>
          </x14:formula1>
          <xm:sqref>C19</xm:sqref>
        </x14:dataValidation>
        <x14:dataValidation type="list" allowBlank="1" showErrorMessage="1" xr:uid="{00000000-0002-0000-0000-000008000000}">
          <x14:formula1>
            <xm:f>'CCAMLR codes'!$B$18:$B$20</xm:f>
          </x14:formula1>
          <xm:sqref>F17</xm:sqref>
        </x14:dataValidation>
        <x14:dataValidation type="list" allowBlank="1" showErrorMessage="1" xr:uid="{00000000-0002-0000-0000-000009000000}">
          <x14:formula1>
            <xm:f>'CCAMLR codes'!$A$5:$A$7</xm:f>
          </x14:formula1>
          <xm:sqref>C16</xm:sqref>
        </x14:dataValidation>
        <x14:dataValidation type="list" allowBlank="1" showErrorMessage="1" xr:uid="{17B43AA1-ADD6-4237-9889-A1B95D1EFE11}">
          <x14:formula1>
            <xm:f>'CCAMLR codes'!$A$59:$A$60</xm:f>
          </x14:formula1>
          <xm:sqref>C31</xm:sqref>
        </x14:dataValidation>
        <x14:dataValidation type="list" allowBlank="1" showErrorMessage="1" xr:uid="{00000000-0002-0000-0000-00000A000000}">
          <x14:formula1>
            <xm:f>'CCAMLR codes'!$A$47:$A$50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397"/>
  <sheetViews>
    <sheetView topLeftCell="A71" zoomScaleNormal="100" workbookViewId="0">
      <selection activeCell="I79" sqref="I79"/>
    </sheetView>
  </sheetViews>
  <sheetFormatPr defaultColWidth="9.140625" defaultRowHeight="12.75" customHeight="1" x14ac:dyDescent="0.2"/>
  <cols>
    <col min="1" max="1" width="8.5703125" style="17" customWidth="1"/>
    <col min="2" max="2" width="29.140625" style="10" customWidth="1"/>
    <col min="3" max="3" width="17.28515625" style="10" bestFit="1" customWidth="1"/>
    <col min="4" max="4" width="13.5703125" style="10" customWidth="1"/>
    <col min="5" max="5" width="27.140625" style="10" bestFit="1" customWidth="1"/>
    <col min="6" max="6" width="28" style="10" bestFit="1" customWidth="1"/>
    <col min="7" max="7" width="3.5703125" style="10" customWidth="1"/>
    <col min="8" max="8" width="12.7109375" style="10" customWidth="1"/>
    <col min="9" max="9" width="25" style="10" bestFit="1" customWidth="1"/>
    <col min="10" max="10" width="30.28515625" style="10" bestFit="1" customWidth="1"/>
    <col min="11" max="11" width="3.5703125" style="10" customWidth="1"/>
    <col min="12" max="15" width="9.140625" style="10" customWidth="1"/>
    <col min="16" max="16" width="27.28515625" style="10" customWidth="1"/>
    <col min="17" max="16384" width="9.140625" style="10"/>
  </cols>
  <sheetData>
    <row r="1" spans="1:21" ht="12.75" customHeight="1" x14ac:dyDescent="0.2">
      <c r="A1" s="19" t="s">
        <v>509</v>
      </c>
      <c r="C1" s="12"/>
      <c r="D1" s="11"/>
      <c r="E1" s="11"/>
      <c r="G1" s="12"/>
    </row>
    <row r="2" spans="1:21" ht="12.75" customHeight="1" x14ac:dyDescent="0.2">
      <c r="A2" s="2"/>
      <c r="B2" s="2"/>
      <c r="C2" s="2"/>
      <c r="D2" s="2"/>
      <c r="E2" s="2"/>
      <c r="F2" s="24"/>
      <c r="G2" s="24"/>
      <c r="I2" s="23"/>
    </row>
    <row r="3" spans="1:21" ht="12.75" customHeight="1" x14ac:dyDescent="0.2">
      <c r="A3" s="19" t="s">
        <v>20</v>
      </c>
      <c r="B3" s="17"/>
      <c r="C3" s="17"/>
      <c r="D3" s="25" t="s">
        <v>400</v>
      </c>
      <c r="F3" s="18"/>
      <c r="G3" s="18"/>
      <c r="H3" s="26" t="s">
        <v>508</v>
      </c>
      <c r="I3" s="18"/>
      <c r="L3"/>
      <c r="M3"/>
      <c r="N3"/>
      <c r="P3"/>
      <c r="Q3"/>
      <c r="R3"/>
      <c r="S3"/>
      <c r="T3"/>
      <c r="U3"/>
    </row>
    <row r="4" spans="1:21" ht="12.75" customHeight="1" x14ac:dyDescent="0.2">
      <c r="A4" s="13" t="s">
        <v>22</v>
      </c>
      <c r="B4" s="14" t="s">
        <v>496</v>
      </c>
      <c r="C4" s="17"/>
      <c r="D4" s="15" t="s">
        <v>22</v>
      </c>
      <c r="E4" s="14" t="s">
        <v>23</v>
      </c>
      <c r="F4" s="14" t="s">
        <v>24</v>
      </c>
      <c r="G4" s="16"/>
      <c r="H4" s="15" t="s">
        <v>22</v>
      </c>
      <c r="I4" s="14" t="s">
        <v>23</v>
      </c>
      <c r="J4" s="14" t="s">
        <v>24</v>
      </c>
      <c r="K4" s="16"/>
      <c r="L4"/>
      <c r="M4"/>
      <c r="N4"/>
      <c r="P4"/>
      <c r="Q4"/>
      <c r="R4"/>
      <c r="S4"/>
      <c r="T4"/>
      <c r="U4"/>
    </row>
    <row r="5" spans="1:21" ht="12.75" customHeight="1" x14ac:dyDescent="0.2">
      <c r="A5" s="17" t="s">
        <v>347</v>
      </c>
      <c r="B5" s="10" t="s">
        <v>25</v>
      </c>
      <c r="C5" s="17"/>
      <c r="D5" s="9" t="s">
        <v>636</v>
      </c>
      <c r="E5" s="9" t="s">
        <v>637</v>
      </c>
      <c r="F5"/>
      <c r="G5" s="18"/>
      <c r="H5" s="9" t="s">
        <v>27</v>
      </c>
      <c r="I5" s="9" t="s">
        <v>637</v>
      </c>
      <c r="J5"/>
      <c r="L5"/>
      <c r="M5"/>
      <c r="N5"/>
      <c r="P5"/>
      <c r="Q5"/>
      <c r="R5"/>
      <c r="S5"/>
      <c r="T5"/>
      <c r="U5"/>
    </row>
    <row r="6" spans="1:21" ht="12.75" customHeight="1" x14ac:dyDescent="0.2">
      <c r="A6" s="17" t="s">
        <v>348</v>
      </c>
      <c r="B6" s="10" t="s">
        <v>28</v>
      </c>
      <c r="D6" t="s">
        <v>38</v>
      </c>
      <c r="E6" t="s">
        <v>638</v>
      </c>
      <c r="F6" t="s">
        <v>40</v>
      </c>
      <c r="G6" s="18"/>
      <c r="H6" t="s">
        <v>29</v>
      </c>
      <c r="I6" t="s">
        <v>30</v>
      </c>
      <c r="J6" t="s">
        <v>1284</v>
      </c>
      <c r="L6"/>
      <c r="M6"/>
      <c r="N6"/>
      <c r="P6"/>
      <c r="Q6"/>
      <c r="R6"/>
      <c r="S6"/>
      <c r="T6"/>
      <c r="U6"/>
    </row>
    <row r="7" spans="1:21" ht="12.75" customHeight="1" x14ac:dyDescent="0.2">
      <c r="A7" s="17" t="s">
        <v>349</v>
      </c>
      <c r="B7" s="10" t="s">
        <v>31</v>
      </c>
      <c r="D7" t="s">
        <v>333</v>
      </c>
      <c r="E7" t="s">
        <v>639</v>
      </c>
      <c r="F7" t="s">
        <v>335</v>
      </c>
      <c r="G7" s="18"/>
      <c r="H7" t="s">
        <v>860</v>
      </c>
      <c r="I7" t="s">
        <v>34</v>
      </c>
      <c r="J7" t="s">
        <v>35</v>
      </c>
      <c r="P7"/>
      <c r="Q7"/>
      <c r="R7"/>
      <c r="S7"/>
      <c r="T7"/>
      <c r="U7"/>
    </row>
    <row r="8" spans="1:21" ht="12.75" customHeight="1" x14ac:dyDescent="0.2">
      <c r="A8" s="19" t="s">
        <v>399</v>
      </c>
      <c r="D8" t="s">
        <v>11</v>
      </c>
      <c r="E8" t="s">
        <v>640</v>
      </c>
      <c r="F8" t="s">
        <v>33</v>
      </c>
      <c r="G8" s="18"/>
      <c r="H8" t="s">
        <v>36</v>
      </c>
      <c r="I8" t="s">
        <v>1654</v>
      </c>
      <c r="J8" t="s">
        <v>1285</v>
      </c>
      <c r="P8"/>
      <c r="Q8"/>
      <c r="R8"/>
      <c r="S8"/>
      <c r="T8"/>
      <c r="U8"/>
    </row>
    <row r="9" spans="1:21" ht="12.75" customHeight="1" x14ac:dyDescent="0.2">
      <c r="A9" s="17" t="s">
        <v>18</v>
      </c>
      <c r="B9" s="10" t="s">
        <v>42</v>
      </c>
      <c r="D9" s="9" t="s">
        <v>641</v>
      </c>
      <c r="E9" s="9" t="s">
        <v>637</v>
      </c>
      <c r="F9"/>
      <c r="G9" s="18"/>
      <c r="H9" t="s">
        <v>41</v>
      </c>
      <c r="I9" t="s">
        <v>1655</v>
      </c>
      <c r="J9" t="s">
        <v>1286</v>
      </c>
      <c r="P9"/>
      <c r="Q9"/>
      <c r="R9"/>
      <c r="S9"/>
      <c r="T9"/>
      <c r="U9"/>
    </row>
    <row r="10" spans="1:21" ht="12.75" customHeight="1" x14ac:dyDescent="0.2">
      <c r="A10" s="19" t="s">
        <v>28</v>
      </c>
      <c r="D10" t="s">
        <v>45</v>
      </c>
      <c r="E10" t="s">
        <v>1382</v>
      </c>
      <c r="F10" t="s">
        <v>1030</v>
      </c>
      <c r="G10" s="18"/>
      <c r="H10" t="s">
        <v>43</v>
      </c>
      <c r="I10" t="s">
        <v>1656</v>
      </c>
      <c r="J10" t="s">
        <v>1287</v>
      </c>
      <c r="P10"/>
      <c r="Q10"/>
      <c r="R10"/>
      <c r="S10"/>
      <c r="T10"/>
      <c r="U10"/>
    </row>
    <row r="11" spans="1:21" ht="12.75" customHeight="1" x14ac:dyDescent="0.2">
      <c r="A11" s="17" t="s">
        <v>18</v>
      </c>
      <c r="B11" s="10" t="s">
        <v>44</v>
      </c>
      <c r="D11" t="s">
        <v>49</v>
      </c>
      <c r="E11" t="s">
        <v>1383</v>
      </c>
      <c r="F11" t="s">
        <v>1031</v>
      </c>
      <c r="G11" s="18"/>
      <c r="H11" t="s">
        <v>19</v>
      </c>
      <c r="I11" t="s">
        <v>1657</v>
      </c>
      <c r="J11" t="s">
        <v>1288</v>
      </c>
      <c r="P11"/>
      <c r="Q11"/>
      <c r="R11"/>
      <c r="S11"/>
      <c r="T11"/>
      <c r="U11"/>
    </row>
    <row r="12" spans="1:21" ht="12.75" customHeight="1" x14ac:dyDescent="0.2">
      <c r="A12" s="17" t="s">
        <v>47</v>
      </c>
      <c r="B12" s="10" t="s">
        <v>48</v>
      </c>
      <c r="D12" t="s">
        <v>52</v>
      </c>
      <c r="E12" t="s">
        <v>1384</v>
      </c>
      <c r="F12" t="s">
        <v>1032</v>
      </c>
      <c r="G12" s="18"/>
      <c r="H12" t="s">
        <v>50</v>
      </c>
      <c r="I12" t="s">
        <v>1658</v>
      </c>
      <c r="J12" t="s">
        <v>1289</v>
      </c>
      <c r="P12"/>
      <c r="Q12"/>
      <c r="R12"/>
      <c r="S12"/>
      <c r="T12"/>
      <c r="U12"/>
    </row>
    <row r="13" spans="1:21" ht="12.75" customHeight="1" x14ac:dyDescent="0.2">
      <c r="A13" s="17" t="s">
        <v>12</v>
      </c>
      <c r="B13" s="10" t="s">
        <v>51</v>
      </c>
      <c r="D13" t="s">
        <v>54</v>
      </c>
      <c r="E13" t="s">
        <v>1385</v>
      </c>
      <c r="F13" t="s">
        <v>1033</v>
      </c>
      <c r="G13" s="18"/>
      <c r="H13" t="s">
        <v>861</v>
      </c>
      <c r="I13" t="s">
        <v>1659</v>
      </c>
      <c r="J13" t="s">
        <v>1290</v>
      </c>
      <c r="P13"/>
      <c r="Q13"/>
      <c r="R13"/>
      <c r="S13"/>
      <c r="T13"/>
      <c r="U13"/>
    </row>
    <row r="14" spans="1:21" ht="12.75" customHeight="1" x14ac:dyDescent="0.2">
      <c r="A14" s="17" t="s">
        <v>369</v>
      </c>
      <c r="B14" s="10" t="s">
        <v>53</v>
      </c>
      <c r="D14" t="s">
        <v>57</v>
      </c>
      <c r="E14" t="s">
        <v>1386</v>
      </c>
      <c r="F14" t="s">
        <v>1034</v>
      </c>
      <c r="G14" s="18"/>
      <c r="H14" t="s">
        <v>55</v>
      </c>
      <c r="I14" t="s">
        <v>1660</v>
      </c>
      <c r="J14" t="s">
        <v>1291</v>
      </c>
      <c r="P14"/>
      <c r="Q14"/>
      <c r="R14"/>
      <c r="S14"/>
      <c r="T14"/>
      <c r="U14"/>
    </row>
    <row r="15" spans="1:21" ht="12.75" customHeight="1" x14ac:dyDescent="0.2">
      <c r="A15" s="17" t="s">
        <v>370</v>
      </c>
      <c r="B15" s="10" t="s">
        <v>56</v>
      </c>
      <c r="D15" t="s">
        <v>1025</v>
      </c>
      <c r="E15" t="s">
        <v>1026</v>
      </c>
      <c r="F15" t="s">
        <v>1027</v>
      </c>
      <c r="G15" s="18"/>
      <c r="H15" t="s">
        <v>58</v>
      </c>
      <c r="I15" t="s">
        <v>1661</v>
      </c>
      <c r="J15" t="s">
        <v>1292</v>
      </c>
      <c r="P15"/>
      <c r="Q15"/>
      <c r="R15"/>
      <c r="S15"/>
      <c r="T15"/>
      <c r="U15"/>
    </row>
    <row r="16" spans="1:21" ht="12.75" customHeight="1" x14ac:dyDescent="0.2">
      <c r="A16" s="17" t="s">
        <v>371</v>
      </c>
      <c r="B16" s="10" t="s">
        <v>59</v>
      </c>
      <c r="D16" t="s">
        <v>60</v>
      </c>
      <c r="E16" t="s">
        <v>1387</v>
      </c>
      <c r="F16" t="s">
        <v>1035</v>
      </c>
      <c r="G16" s="18"/>
      <c r="H16" t="s">
        <v>61</v>
      </c>
      <c r="I16" t="s">
        <v>1662</v>
      </c>
      <c r="J16" t="s">
        <v>1293</v>
      </c>
      <c r="P16"/>
      <c r="Q16"/>
      <c r="R16"/>
      <c r="S16"/>
      <c r="T16"/>
      <c r="U16"/>
    </row>
    <row r="17" spans="1:21" ht="12.75" customHeight="1" x14ac:dyDescent="0.2">
      <c r="A17" s="19" t="s">
        <v>31</v>
      </c>
      <c r="D17" t="s">
        <v>62</v>
      </c>
      <c r="E17" t="s">
        <v>642</v>
      </c>
      <c r="F17" t="s">
        <v>1036</v>
      </c>
      <c r="G17" s="18"/>
      <c r="H17" t="s">
        <v>63</v>
      </c>
      <c r="I17" t="s">
        <v>1663</v>
      </c>
      <c r="J17" t="s">
        <v>1294</v>
      </c>
      <c r="P17"/>
      <c r="Q17"/>
      <c r="R17"/>
      <c r="S17"/>
      <c r="T17"/>
      <c r="U17"/>
    </row>
    <row r="18" spans="1:21" ht="12.75" customHeight="1" x14ac:dyDescent="0.2">
      <c r="A18" s="17" t="s">
        <v>18</v>
      </c>
      <c r="B18" s="10" t="s">
        <v>64</v>
      </c>
      <c r="D18" t="s">
        <v>65</v>
      </c>
      <c r="E18" t="s">
        <v>1388</v>
      </c>
      <c r="F18" t="s">
        <v>1037</v>
      </c>
      <c r="G18" s="18"/>
      <c r="H18" t="s">
        <v>66</v>
      </c>
      <c r="I18" t="s">
        <v>1664</v>
      </c>
      <c r="J18" t="s">
        <v>1295</v>
      </c>
      <c r="P18"/>
      <c r="Q18"/>
      <c r="R18"/>
      <c r="S18"/>
      <c r="T18"/>
      <c r="U18"/>
    </row>
    <row r="19" spans="1:21" ht="12.75" customHeight="1" x14ac:dyDescent="0.2">
      <c r="A19" s="17" t="s">
        <v>47</v>
      </c>
      <c r="B19" s="10" t="s">
        <v>67</v>
      </c>
      <c r="D19" t="s">
        <v>70</v>
      </c>
      <c r="E19" t="s">
        <v>1389</v>
      </c>
      <c r="F19" t="s">
        <v>1038</v>
      </c>
      <c r="G19" s="18"/>
      <c r="H19" t="s">
        <v>68</v>
      </c>
      <c r="I19" t="s">
        <v>1665</v>
      </c>
      <c r="J19" t="s">
        <v>1296</v>
      </c>
      <c r="P19"/>
      <c r="Q19"/>
      <c r="R19"/>
      <c r="S19"/>
      <c r="T19"/>
      <c r="U19"/>
    </row>
    <row r="20" spans="1:21" ht="12.75" customHeight="1" x14ac:dyDescent="0.2">
      <c r="A20" s="17" t="s">
        <v>12</v>
      </c>
      <c r="B20" s="10" t="s">
        <v>69</v>
      </c>
      <c r="C20" s="20"/>
      <c r="D20" t="s">
        <v>15</v>
      </c>
      <c r="E20" t="s">
        <v>73</v>
      </c>
      <c r="F20" t="s">
        <v>1039</v>
      </c>
      <c r="G20" s="18"/>
      <c r="H20" t="s">
        <v>71</v>
      </c>
      <c r="I20" t="s">
        <v>1666</v>
      </c>
      <c r="J20" t="s">
        <v>1297</v>
      </c>
      <c r="P20"/>
      <c r="Q20"/>
      <c r="R20"/>
      <c r="S20"/>
      <c r="T20"/>
      <c r="U20"/>
    </row>
    <row r="21" spans="1:21" ht="12.75" customHeight="1" x14ac:dyDescent="0.2">
      <c r="A21" s="19" t="s">
        <v>397</v>
      </c>
      <c r="B21" s="20"/>
      <c r="C21" s="20"/>
      <c r="D21" s="9" t="s">
        <v>74</v>
      </c>
      <c r="E21" s="9" t="s">
        <v>637</v>
      </c>
      <c r="F21"/>
      <c r="G21" s="18"/>
      <c r="H21" t="s">
        <v>862</v>
      </c>
      <c r="I21" t="s">
        <v>1667</v>
      </c>
      <c r="J21" t="s">
        <v>1298</v>
      </c>
      <c r="P21"/>
      <c r="Q21"/>
      <c r="R21"/>
      <c r="S21"/>
      <c r="T21"/>
      <c r="U21"/>
    </row>
    <row r="22" spans="1:21" ht="12.75" customHeight="1" x14ac:dyDescent="0.2">
      <c r="A22" s="17" t="s">
        <v>18</v>
      </c>
      <c r="B22" s="10" t="s">
        <v>398</v>
      </c>
      <c r="C22" s="20"/>
      <c r="D22" t="s">
        <v>76</v>
      </c>
      <c r="E22" t="s">
        <v>1390</v>
      </c>
      <c r="F22" t="s">
        <v>1040</v>
      </c>
      <c r="G22" s="18"/>
      <c r="H22" t="s">
        <v>75</v>
      </c>
      <c r="I22" t="s">
        <v>1668</v>
      </c>
      <c r="J22" t="s">
        <v>1299</v>
      </c>
      <c r="P22"/>
      <c r="Q22"/>
      <c r="R22"/>
      <c r="S22"/>
      <c r="T22"/>
      <c r="U22"/>
    </row>
    <row r="23" spans="1:21" ht="12.75" customHeight="1" x14ac:dyDescent="0.2">
      <c r="A23" s="19" t="s">
        <v>350</v>
      </c>
      <c r="C23" s="20"/>
      <c r="D23" t="s">
        <v>77</v>
      </c>
      <c r="E23" t="s">
        <v>1391</v>
      </c>
      <c r="F23" t="s">
        <v>1041</v>
      </c>
      <c r="G23" s="18"/>
      <c r="H23" t="s">
        <v>863</v>
      </c>
      <c r="I23" t="s">
        <v>1669</v>
      </c>
      <c r="J23" t="s">
        <v>1300</v>
      </c>
      <c r="P23"/>
      <c r="Q23"/>
      <c r="R23"/>
      <c r="S23"/>
      <c r="T23"/>
      <c r="U23"/>
    </row>
    <row r="24" spans="1:21" ht="12.75" customHeight="1" x14ac:dyDescent="0.2">
      <c r="A24" s="17" t="s">
        <v>12</v>
      </c>
      <c r="B24" s="10" t="s">
        <v>607</v>
      </c>
      <c r="C24" s="20"/>
      <c r="D24" t="s">
        <v>78</v>
      </c>
      <c r="E24" t="s">
        <v>1392</v>
      </c>
      <c r="F24" t="s">
        <v>1042</v>
      </c>
      <c r="G24" s="18"/>
      <c r="H24" t="s">
        <v>79</v>
      </c>
      <c r="I24" t="s">
        <v>1670</v>
      </c>
      <c r="J24" t="s">
        <v>1301</v>
      </c>
      <c r="P24"/>
      <c r="Q24"/>
      <c r="R24"/>
      <c r="S24"/>
      <c r="T24"/>
      <c r="U24"/>
    </row>
    <row r="25" spans="1:21" ht="12.75" customHeight="1" x14ac:dyDescent="0.2">
      <c r="A25" s="17" t="s">
        <v>72</v>
      </c>
      <c r="B25" s="10" t="s">
        <v>100</v>
      </c>
      <c r="C25" s="20"/>
      <c r="D25" t="s">
        <v>80</v>
      </c>
      <c r="E25" t="s">
        <v>1393</v>
      </c>
      <c r="F25"/>
      <c r="G25" s="18"/>
      <c r="H25" t="s">
        <v>81</v>
      </c>
      <c r="I25" t="s">
        <v>1671</v>
      </c>
      <c r="J25" t="s">
        <v>1302</v>
      </c>
      <c r="P25"/>
      <c r="Q25"/>
      <c r="R25"/>
      <c r="S25"/>
      <c r="T25"/>
      <c r="U25"/>
    </row>
    <row r="26" spans="1:21" ht="12.75" customHeight="1" x14ac:dyDescent="0.2">
      <c r="A26" s="17" t="s">
        <v>104</v>
      </c>
      <c r="B26" s="10" t="s">
        <v>608</v>
      </c>
      <c r="C26" s="20"/>
      <c r="D26" t="s">
        <v>985</v>
      </c>
      <c r="E26" t="s">
        <v>986</v>
      </c>
      <c r="F26"/>
      <c r="G26" s="18"/>
      <c r="H26" t="s">
        <v>82</v>
      </c>
      <c r="I26" t="s">
        <v>1672</v>
      </c>
      <c r="J26" t="s">
        <v>1303</v>
      </c>
      <c r="P26"/>
      <c r="Q26"/>
      <c r="R26"/>
      <c r="S26"/>
      <c r="T26"/>
      <c r="U26"/>
    </row>
    <row r="27" spans="1:21" ht="12.75" customHeight="1" x14ac:dyDescent="0.2">
      <c r="A27" s="17" t="s">
        <v>107</v>
      </c>
      <c r="B27" s="10" t="s">
        <v>571</v>
      </c>
      <c r="C27" s="20"/>
      <c r="D27" t="s">
        <v>499</v>
      </c>
      <c r="E27" t="s">
        <v>1394</v>
      </c>
      <c r="F27" t="s">
        <v>1043</v>
      </c>
      <c r="G27" s="18"/>
      <c r="H27" t="s">
        <v>84</v>
      </c>
      <c r="I27" t="s">
        <v>1673</v>
      </c>
      <c r="J27" t="s">
        <v>1304</v>
      </c>
      <c r="P27"/>
      <c r="Q27"/>
      <c r="R27"/>
      <c r="S27"/>
      <c r="T27"/>
      <c r="U27"/>
    </row>
    <row r="28" spans="1:21" ht="12.75" customHeight="1" x14ac:dyDescent="0.2">
      <c r="C28" s="20"/>
      <c r="D28" t="s">
        <v>500</v>
      </c>
      <c r="E28" t="s">
        <v>1395</v>
      </c>
      <c r="F28" t="s">
        <v>1044</v>
      </c>
      <c r="G28" s="18"/>
      <c r="H28" t="s">
        <v>86</v>
      </c>
      <c r="I28" t="s">
        <v>1674</v>
      </c>
      <c r="J28" t="s">
        <v>1305</v>
      </c>
      <c r="P28"/>
      <c r="Q28"/>
      <c r="R28"/>
      <c r="S28"/>
      <c r="T28"/>
      <c r="U28"/>
    </row>
    <row r="29" spans="1:21" ht="12.75" customHeight="1" x14ac:dyDescent="0.2">
      <c r="A29" s="19" t="s">
        <v>7</v>
      </c>
      <c r="C29" s="20"/>
      <c r="D29" t="s">
        <v>14</v>
      </c>
      <c r="E29" t="s">
        <v>1396</v>
      </c>
      <c r="F29" t="s">
        <v>1045</v>
      </c>
      <c r="G29" s="18"/>
      <c r="H29" t="s">
        <v>88</v>
      </c>
      <c r="I29" t="s">
        <v>1675</v>
      </c>
      <c r="J29" t="s">
        <v>1306</v>
      </c>
      <c r="P29"/>
      <c r="Q29"/>
      <c r="R29"/>
      <c r="S29"/>
      <c r="T29"/>
      <c r="U29"/>
    </row>
    <row r="30" spans="1:21" ht="12.75" customHeight="1" x14ac:dyDescent="0.2">
      <c r="A30" s="74">
        <v>48.1</v>
      </c>
      <c r="B30" s="22" t="s">
        <v>358</v>
      </c>
      <c r="C30" s="20"/>
      <c r="D30" t="s">
        <v>83</v>
      </c>
      <c r="E30" t="s">
        <v>1397</v>
      </c>
      <c r="F30" t="s">
        <v>1046</v>
      </c>
      <c r="G30" s="18"/>
      <c r="H30" t="s">
        <v>90</v>
      </c>
      <c r="I30" t="s">
        <v>1676</v>
      </c>
      <c r="J30" t="s">
        <v>1307</v>
      </c>
      <c r="P30"/>
      <c r="Q30"/>
      <c r="R30"/>
      <c r="S30"/>
      <c r="T30"/>
      <c r="U30"/>
    </row>
    <row r="31" spans="1:21" ht="12.75" customHeight="1" x14ac:dyDescent="0.2">
      <c r="A31" s="74">
        <v>48.2</v>
      </c>
      <c r="B31" s="22" t="s">
        <v>359</v>
      </c>
      <c r="C31" s="20"/>
      <c r="D31" t="s">
        <v>85</v>
      </c>
      <c r="E31" t="s">
        <v>1398</v>
      </c>
      <c r="F31" t="s">
        <v>1047</v>
      </c>
      <c r="G31" s="18"/>
      <c r="H31" t="s">
        <v>932</v>
      </c>
      <c r="I31" t="s">
        <v>933</v>
      </c>
      <c r="J31" t="s">
        <v>934</v>
      </c>
      <c r="P31"/>
      <c r="Q31"/>
      <c r="R31"/>
      <c r="S31"/>
      <c r="T31"/>
      <c r="U31"/>
    </row>
    <row r="32" spans="1:21" ht="12.75" customHeight="1" x14ac:dyDescent="0.2">
      <c r="A32" s="74">
        <v>48.3</v>
      </c>
      <c r="B32" s="22" t="s">
        <v>360</v>
      </c>
      <c r="C32" s="20"/>
      <c r="D32" t="s">
        <v>87</v>
      </c>
      <c r="E32" t="s">
        <v>1399</v>
      </c>
      <c r="F32" t="s">
        <v>1048</v>
      </c>
      <c r="G32" s="18"/>
      <c r="H32" t="s">
        <v>92</v>
      </c>
      <c r="I32" t="s">
        <v>1677</v>
      </c>
      <c r="J32" t="s">
        <v>1308</v>
      </c>
      <c r="P32"/>
      <c r="Q32"/>
      <c r="R32"/>
      <c r="S32"/>
      <c r="T32"/>
      <c r="U32"/>
    </row>
    <row r="33" spans="1:21" ht="12.75" customHeight="1" x14ac:dyDescent="0.2">
      <c r="A33" s="74">
        <v>48.4</v>
      </c>
      <c r="B33" s="22" t="s">
        <v>361</v>
      </c>
      <c r="D33" t="s">
        <v>89</v>
      </c>
      <c r="E33" t="s">
        <v>1400</v>
      </c>
      <c r="F33" t="s">
        <v>1049</v>
      </c>
      <c r="G33" s="18"/>
      <c r="H33" t="s">
        <v>94</v>
      </c>
      <c r="I33" t="s">
        <v>1678</v>
      </c>
      <c r="J33" t="s">
        <v>1309</v>
      </c>
      <c r="P33"/>
      <c r="Q33"/>
      <c r="R33"/>
      <c r="S33"/>
      <c r="T33"/>
      <c r="U33"/>
    </row>
    <row r="34" spans="1:21" ht="12.75" customHeight="1" x14ac:dyDescent="0.2">
      <c r="A34" s="74">
        <v>48.6</v>
      </c>
      <c r="B34" s="22" t="s">
        <v>353</v>
      </c>
      <c r="D34" t="s">
        <v>91</v>
      </c>
      <c r="E34" t="s">
        <v>1401</v>
      </c>
      <c r="F34" t="s">
        <v>1050</v>
      </c>
      <c r="G34" s="18"/>
      <c r="H34" t="s">
        <v>96</v>
      </c>
      <c r="I34" t="s">
        <v>864</v>
      </c>
      <c r="J34" t="s">
        <v>97</v>
      </c>
      <c r="P34"/>
      <c r="Q34"/>
      <c r="R34"/>
      <c r="S34"/>
      <c r="T34"/>
      <c r="U34"/>
    </row>
    <row r="35" spans="1:21" ht="12.75" customHeight="1" x14ac:dyDescent="0.2">
      <c r="A35" s="74" t="s">
        <v>351</v>
      </c>
      <c r="B35" s="22" t="s">
        <v>354</v>
      </c>
      <c r="D35" t="s">
        <v>93</v>
      </c>
      <c r="E35" t="s">
        <v>1402</v>
      </c>
      <c r="F35" t="s">
        <v>1051</v>
      </c>
      <c r="G35" s="18"/>
      <c r="H35" t="s">
        <v>982</v>
      </c>
      <c r="I35" t="s">
        <v>983</v>
      </c>
      <c r="J35" t="s">
        <v>984</v>
      </c>
      <c r="P35"/>
      <c r="Q35"/>
      <c r="R35"/>
      <c r="S35"/>
      <c r="T35"/>
      <c r="U35"/>
    </row>
    <row r="36" spans="1:21" ht="12.75" customHeight="1" x14ac:dyDescent="0.2">
      <c r="A36" s="74" t="s">
        <v>352</v>
      </c>
      <c r="B36" s="22" t="s">
        <v>355</v>
      </c>
      <c r="D36" t="s">
        <v>95</v>
      </c>
      <c r="E36" t="s">
        <v>1403</v>
      </c>
      <c r="F36" t="s">
        <v>1052</v>
      </c>
      <c r="G36" s="18"/>
      <c r="H36" t="s">
        <v>99</v>
      </c>
      <c r="I36" t="s">
        <v>1679</v>
      </c>
      <c r="J36" t="s">
        <v>1310</v>
      </c>
      <c r="P36"/>
      <c r="Q36"/>
      <c r="R36"/>
      <c r="S36"/>
      <c r="T36"/>
      <c r="U36"/>
    </row>
    <row r="37" spans="1:21" ht="12.75" customHeight="1" x14ac:dyDescent="0.2">
      <c r="A37" s="74" t="s">
        <v>363</v>
      </c>
      <c r="B37" s="22" t="s">
        <v>364</v>
      </c>
      <c r="D37" t="s">
        <v>98</v>
      </c>
      <c r="E37" t="s">
        <v>1404</v>
      </c>
      <c r="F37" t="s">
        <v>1053</v>
      </c>
      <c r="G37" s="18"/>
      <c r="H37" t="s">
        <v>103</v>
      </c>
      <c r="I37" t="s">
        <v>1680</v>
      </c>
      <c r="J37" t="s">
        <v>1311</v>
      </c>
      <c r="P37"/>
      <c r="Q37"/>
      <c r="R37"/>
      <c r="S37"/>
      <c r="T37"/>
      <c r="U37"/>
    </row>
    <row r="38" spans="1:21" ht="12.75" customHeight="1" x14ac:dyDescent="0.2">
      <c r="A38" s="74" t="s">
        <v>365</v>
      </c>
      <c r="B38" s="22" t="s">
        <v>366</v>
      </c>
      <c r="D38" t="s">
        <v>101</v>
      </c>
      <c r="E38" t="s">
        <v>102</v>
      </c>
      <c r="F38" t="s">
        <v>1054</v>
      </c>
      <c r="G38" s="18"/>
      <c r="H38" t="s">
        <v>106</v>
      </c>
      <c r="I38" t="s">
        <v>1681</v>
      </c>
      <c r="J38" t="s">
        <v>1312</v>
      </c>
      <c r="P38"/>
      <c r="Q38"/>
      <c r="R38"/>
      <c r="S38"/>
      <c r="T38"/>
      <c r="U38"/>
    </row>
    <row r="39" spans="1:21" ht="12.75" customHeight="1" x14ac:dyDescent="0.2">
      <c r="A39" s="74">
        <v>88.1</v>
      </c>
      <c r="B39" s="22" t="s">
        <v>356</v>
      </c>
      <c r="D39" t="s">
        <v>105</v>
      </c>
      <c r="E39" t="s">
        <v>1405</v>
      </c>
      <c r="F39"/>
      <c r="G39" s="18"/>
      <c r="H39" t="s">
        <v>109</v>
      </c>
      <c r="I39" t="s">
        <v>1682</v>
      </c>
      <c r="J39" t="s">
        <v>1313</v>
      </c>
      <c r="P39"/>
      <c r="Q39"/>
      <c r="R39"/>
      <c r="S39"/>
      <c r="T39"/>
      <c r="U39"/>
    </row>
    <row r="40" spans="1:21" ht="12.75" customHeight="1" x14ac:dyDescent="0.2">
      <c r="A40" s="74">
        <v>88.2</v>
      </c>
      <c r="B40" s="22" t="s">
        <v>357</v>
      </c>
      <c r="D40" t="s">
        <v>108</v>
      </c>
      <c r="E40" t="s">
        <v>1406</v>
      </c>
      <c r="F40" t="s">
        <v>1055</v>
      </c>
      <c r="G40" s="18"/>
      <c r="H40" t="s">
        <v>110</v>
      </c>
      <c r="I40" t="s">
        <v>1683</v>
      </c>
      <c r="J40" t="s">
        <v>1314</v>
      </c>
      <c r="P40"/>
      <c r="Q40"/>
      <c r="R40"/>
      <c r="S40"/>
      <c r="T40"/>
      <c r="U40"/>
    </row>
    <row r="41" spans="1:21" ht="12.75" customHeight="1" x14ac:dyDescent="0.2">
      <c r="A41" s="74">
        <v>88.3</v>
      </c>
      <c r="B41" s="22" t="s">
        <v>362</v>
      </c>
      <c r="D41" s="9" t="s">
        <v>1407</v>
      </c>
      <c r="E41" s="9" t="s">
        <v>637</v>
      </c>
      <c r="F41"/>
      <c r="G41" s="18"/>
      <c r="H41" t="s">
        <v>113</v>
      </c>
      <c r="I41" t="s">
        <v>1684</v>
      </c>
      <c r="J41" t="s">
        <v>1315</v>
      </c>
      <c r="P41"/>
      <c r="Q41"/>
      <c r="R41"/>
      <c r="S41"/>
      <c r="T41"/>
      <c r="U41"/>
    </row>
    <row r="42" spans="1:21" ht="12.75" customHeight="1" x14ac:dyDescent="0.2">
      <c r="A42" s="74">
        <v>58.7</v>
      </c>
      <c r="B42" s="10" t="s">
        <v>565</v>
      </c>
      <c r="D42" t="s">
        <v>111</v>
      </c>
      <c r="E42" t="s">
        <v>112</v>
      </c>
      <c r="F42" t="s">
        <v>112</v>
      </c>
      <c r="G42" s="18"/>
      <c r="H42" t="s">
        <v>114</v>
      </c>
      <c r="I42" t="s">
        <v>1685</v>
      </c>
      <c r="J42" t="s">
        <v>1316</v>
      </c>
      <c r="P42"/>
      <c r="Q42"/>
      <c r="R42"/>
      <c r="S42"/>
      <c r="T42"/>
      <c r="U42"/>
    </row>
    <row r="43" spans="1:21" ht="12.75" customHeight="1" x14ac:dyDescent="0.2">
      <c r="A43" s="75" t="s">
        <v>533</v>
      </c>
      <c r="B43" s="10" t="s">
        <v>566</v>
      </c>
      <c r="D43" t="s">
        <v>115</v>
      </c>
      <c r="E43" t="s">
        <v>116</v>
      </c>
      <c r="F43" t="s">
        <v>1056</v>
      </c>
      <c r="G43" s="18"/>
      <c r="H43" t="s">
        <v>117</v>
      </c>
      <c r="I43" t="s">
        <v>1686</v>
      </c>
      <c r="J43" t="s">
        <v>1317</v>
      </c>
      <c r="P43"/>
      <c r="Q43"/>
      <c r="R43"/>
      <c r="S43"/>
      <c r="T43"/>
      <c r="U43"/>
    </row>
    <row r="44" spans="1:21" ht="12.75" customHeight="1" x14ac:dyDescent="0.2">
      <c r="A44" s="74">
        <v>51</v>
      </c>
      <c r="B44" s="10" t="s">
        <v>567</v>
      </c>
      <c r="D44" t="s">
        <v>118</v>
      </c>
      <c r="E44" t="s">
        <v>119</v>
      </c>
      <c r="F44" t="s">
        <v>1057</v>
      </c>
      <c r="G44" s="18"/>
      <c r="H44" t="s">
        <v>120</v>
      </c>
      <c r="I44" t="s">
        <v>1687</v>
      </c>
      <c r="J44" t="s">
        <v>1318</v>
      </c>
      <c r="P44"/>
      <c r="Q44"/>
      <c r="R44"/>
      <c r="S44"/>
      <c r="T44"/>
      <c r="U44"/>
    </row>
    <row r="45" spans="1:21" ht="12.75" customHeight="1" x14ac:dyDescent="0.2">
      <c r="A45" s="21"/>
      <c r="D45" t="s">
        <v>987</v>
      </c>
      <c r="E45" t="s">
        <v>988</v>
      </c>
      <c r="F45" t="s">
        <v>989</v>
      </c>
      <c r="G45" s="18"/>
      <c r="H45" t="s">
        <v>124</v>
      </c>
      <c r="I45" t="s">
        <v>1688</v>
      </c>
      <c r="J45" t="s">
        <v>1319</v>
      </c>
      <c r="P45"/>
      <c r="Q45"/>
      <c r="R45"/>
      <c r="S45"/>
      <c r="T45"/>
      <c r="U45"/>
    </row>
    <row r="46" spans="1:21" ht="12.75" customHeight="1" x14ac:dyDescent="0.2">
      <c r="A46" s="19" t="s">
        <v>26</v>
      </c>
      <c r="B46" s="18"/>
      <c r="D46" t="s">
        <v>121</v>
      </c>
      <c r="E46" t="s">
        <v>122</v>
      </c>
      <c r="F46" t="s">
        <v>123</v>
      </c>
      <c r="G46" s="18"/>
      <c r="H46" t="s">
        <v>126</v>
      </c>
      <c r="I46" t="s">
        <v>1689</v>
      </c>
      <c r="J46" t="s">
        <v>1320</v>
      </c>
      <c r="P46"/>
      <c r="Q46"/>
      <c r="R46"/>
      <c r="S46"/>
      <c r="T46"/>
      <c r="U46"/>
    </row>
    <row r="47" spans="1:21" ht="12.75" customHeight="1" x14ac:dyDescent="0.2">
      <c r="A47" s="17" t="s">
        <v>333</v>
      </c>
      <c r="B47" s="18" t="s">
        <v>334</v>
      </c>
      <c r="C47" s="18" t="s">
        <v>335</v>
      </c>
      <c r="D47" t="s">
        <v>125</v>
      </c>
      <c r="E47" t="s">
        <v>643</v>
      </c>
      <c r="F47" t="s">
        <v>1058</v>
      </c>
      <c r="G47" s="18"/>
      <c r="H47" t="s">
        <v>129</v>
      </c>
      <c r="I47" t="s">
        <v>1690</v>
      </c>
      <c r="J47" t="s">
        <v>1321</v>
      </c>
      <c r="P47"/>
      <c r="Q47"/>
      <c r="R47"/>
      <c r="S47"/>
      <c r="T47"/>
      <c r="U47"/>
    </row>
    <row r="48" spans="1:21" ht="12.75" customHeight="1" x14ac:dyDescent="0.2">
      <c r="A48" s="17" t="s">
        <v>11</v>
      </c>
      <c r="B48" s="18" t="s">
        <v>32</v>
      </c>
      <c r="C48" s="18" t="s">
        <v>33</v>
      </c>
      <c r="D48" t="s">
        <v>127</v>
      </c>
      <c r="E48" t="s">
        <v>128</v>
      </c>
      <c r="F48" t="s">
        <v>1059</v>
      </c>
      <c r="G48" s="18"/>
      <c r="H48" t="s">
        <v>133</v>
      </c>
      <c r="I48" t="s">
        <v>1691</v>
      </c>
      <c r="J48" t="s">
        <v>1322</v>
      </c>
      <c r="P48"/>
      <c r="Q48"/>
      <c r="R48"/>
      <c r="S48"/>
      <c r="T48"/>
      <c r="U48"/>
    </row>
    <row r="49" spans="1:21" ht="12.75" customHeight="1" x14ac:dyDescent="0.2">
      <c r="A49" s="17" t="s">
        <v>610</v>
      </c>
      <c r="B49" s="18" t="s">
        <v>612</v>
      </c>
      <c r="C49" s="18" t="s">
        <v>613</v>
      </c>
      <c r="D49" t="s">
        <v>130</v>
      </c>
      <c r="E49" t="s">
        <v>131</v>
      </c>
      <c r="F49" t="s">
        <v>132</v>
      </c>
      <c r="G49" s="18"/>
      <c r="H49" t="s">
        <v>137</v>
      </c>
      <c r="I49" t="s">
        <v>1692</v>
      </c>
      <c r="J49" t="s">
        <v>1323</v>
      </c>
      <c r="P49"/>
      <c r="Q49"/>
      <c r="R49"/>
      <c r="S49"/>
      <c r="T49"/>
      <c r="U49"/>
    </row>
    <row r="50" spans="1:21" ht="12.75" customHeight="1" x14ac:dyDescent="0.2">
      <c r="A50" s="17" t="s">
        <v>38</v>
      </c>
      <c r="B50" s="18" t="s">
        <v>39</v>
      </c>
      <c r="C50" s="18" t="s">
        <v>40</v>
      </c>
      <c r="D50" t="s">
        <v>134</v>
      </c>
      <c r="E50" t="s">
        <v>135</v>
      </c>
      <c r="F50" t="s">
        <v>136</v>
      </c>
      <c r="G50" s="18"/>
      <c r="H50" t="s">
        <v>140</v>
      </c>
      <c r="I50" t="s">
        <v>1693</v>
      </c>
      <c r="J50" t="s">
        <v>1324</v>
      </c>
      <c r="P50"/>
      <c r="Q50"/>
      <c r="R50"/>
      <c r="S50"/>
      <c r="T50"/>
      <c r="U50"/>
    </row>
    <row r="51" spans="1:21" ht="12.75" customHeight="1" x14ac:dyDescent="0.2">
      <c r="D51" t="s">
        <v>138</v>
      </c>
      <c r="E51" t="s">
        <v>139</v>
      </c>
      <c r="F51" t="s">
        <v>1060</v>
      </c>
      <c r="G51" s="18"/>
      <c r="H51" t="s">
        <v>143</v>
      </c>
      <c r="I51" t="s">
        <v>144</v>
      </c>
      <c r="J51" t="s">
        <v>1325</v>
      </c>
      <c r="P51"/>
      <c r="Q51"/>
      <c r="R51"/>
      <c r="S51"/>
      <c r="T51"/>
      <c r="U51"/>
    </row>
    <row r="52" spans="1:21" ht="12.75" customHeight="1" x14ac:dyDescent="0.2">
      <c r="A52" s="27" t="s">
        <v>21</v>
      </c>
      <c r="B52" s="17"/>
      <c r="D52" t="s">
        <v>141</v>
      </c>
      <c r="E52" t="s">
        <v>142</v>
      </c>
      <c r="F52" t="s">
        <v>1061</v>
      </c>
      <c r="G52" s="18"/>
      <c r="H52" t="s">
        <v>145</v>
      </c>
      <c r="I52" t="s">
        <v>1694</v>
      </c>
      <c r="J52" t="s">
        <v>1326</v>
      </c>
      <c r="P52"/>
      <c r="Q52"/>
      <c r="R52"/>
      <c r="S52"/>
      <c r="T52"/>
      <c r="U52"/>
    </row>
    <row r="53" spans="1:21" ht="12.75" customHeight="1" x14ac:dyDescent="0.2">
      <c r="A53" s="10" t="s">
        <v>10</v>
      </c>
      <c r="B53" s="10" t="s">
        <v>405</v>
      </c>
      <c r="D53" t="s">
        <v>146</v>
      </c>
      <c r="E53" t="s">
        <v>147</v>
      </c>
      <c r="F53" t="s">
        <v>1062</v>
      </c>
      <c r="G53" s="18"/>
      <c r="H53" t="s">
        <v>148</v>
      </c>
      <c r="I53" t="s">
        <v>1695</v>
      </c>
      <c r="J53" t="s">
        <v>1327</v>
      </c>
      <c r="P53"/>
      <c r="Q53"/>
      <c r="R53"/>
      <c r="S53"/>
      <c r="T53"/>
      <c r="U53"/>
    </row>
    <row r="54" spans="1:21" ht="12.75" customHeight="1" x14ac:dyDescent="0.2">
      <c r="A54" s="10" t="s">
        <v>37</v>
      </c>
      <c r="B54" s="10" t="s">
        <v>406</v>
      </c>
      <c r="D54" t="s">
        <v>644</v>
      </c>
      <c r="E54" t="s">
        <v>149</v>
      </c>
      <c r="F54"/>
      <c r="G54" s="18"/>
      <c r="H54" t="s">
        <v>150</v>
      </c>
      <c r="I54" t="s">
        <v>1696</v>
      </c>
      <c r="J54" t="s">
        <v>1328</v>
      </c>
      <c r="P54"/>
      <c r="Q54"/>
      <c r="R54"/>
      <c r="S54"/>
      <c r="T54"/>
      <c r="U54"/>
    </row>
    <row r="55" spans="1:21" ht="12.75" customHeight="1" x14ac:dyDescent="0.2">
      <c r="A55" s="10" t="s">
        <v>46</v>
      </c>
      <c r="B55" s="10" t="s">
        <v>404</v>
      </c>
      <c r="D55" t="s">
        <v>645</v>
      </c>
      <c r="E55" t="s">
        <v>151</v>
      </c>
      <c r="F55"/>
      <c r="G55" s="18"/>
      <c r="H55" t="s">
        <v>152</v>
      </c>
      <c r="I55" t="s">
        <v>1697</v>
      </c>
      <c r="J55" t="s">
        <v>1329</v>
      </c>
      <c r="P55"/>
      <c r="Q55"/>
      <c r="R55"/>
      <c r="S55"/>
      <c r="T55"/>
      <c r="U55"/>
    </row>
    <row r="56" spans="1:21" ht="12.75" customHeight="1" x14ac:dyDescent="0.2">
      <c r="A56" s="10" t="s">
        <v>479</v>
      </c>
      <c r="B56" s="10" t="s">
        <v>480</v>
      </c>
      <c r="D56" t="s">
        <v>153</v>
      </c>
      <c r="E56" t="s">
        <v>1408</v>
      </c>
      <c r="F56" t="s">
        <v>1063</v>
      </c>
      <c r="G56" s="18"/>
      <c r="H56" t="s">
        <v>154</v>
      </c>
      <c r="I56" t="s">
        <v>155</v>
      </c>
      <c r="J56" t="s">
        <v>1330</v>
      </c>
      <c r="P56"/>
      <c r="Q56"/>
      <c r="R56"/>
      <c r="S56"/>
      <c r="T56"/>
      <c r="U56"/>
    </row>
    <row r="57" spans="1:21" ht="12.75" customHeight="1" x14ac:dyDescent="0.2">
      <c r="D57" t="s">
        <v>156</v>
      </c>
      <c r="E57" t="s">
        <v>157</v>
      </c>
      <c r="F57" t="s">
        <v>1064</v>
      </c>
      <c r="G57" s="18"/>
      <c r="H57" t="s">
        <v>158</v>
      </c>
      <c r="I57" t="s">
        <v>1698</v>
      </c>
      <c r="J57" t="s">
        <v>1331</v>
      </c>
      <c r="P57"/>
      <c r="Q57"/>
      <c r="R57"/>
      <c r="S57"/>
      <c r="T57"/>
      <c r="U57"/>
    </row>
    <row r="58" spans="1:21" ht="12.75" customHeight="1" x14ac:dyDescent="0.2">
      <c r="A58" s="19" t="s">
        <v>568</v>
      </c>
      <c r="D58" t="s">
        <v>990</v>
      </c>
      <c r="E58" t="s">
        <v>991</v>
      </c>
      <c r="F58"/>
      <c r="G58" s="18"/>
      <c r="H58" t="s">
        <v>161</v>
      </c>
      <c r="I58" t="s">
        <v>1699</v>
      </c>
      <c r="J58" t="s">
        <v>1332</v>
      </c>
      <c r="P58"/>
      <c r="Q58"/>
      <c r="R58"/>
      <c r="S58"/>
      <c r="T58"/>
      <c r="U58"/>
    </row>
    <row r="59" spans="1:21" ht="12.75" customHeight="1" x14ac:dyDescent="0.2">
      <c r="A59" s="17" t="s">
        <v>371</v>
      </c>
      <c r="B59" s="10" t="s">
        <v>604</v>
      </c>
      <c r="D59" t="s">
        <v>992</v>
      </c>
      <c r="E59" t="s">
        <v>993</v>
      </c>
      <c r="F59"/>
      <c r="G59" s="18"/>
      <c r="H59" t="s">
        <v>162</v>
      </c>
      <c r="I59" t="s">
        <v>1700</v>
      </c>
      <c r="J59" t="s">
        <v>1333</v>
      </c>
      <c r="P59"/>
      <c r="Q59"/>
      <c r="R59"/>
      <c r="S59"/>
      <c r="T59"/>
      <c r="U59"/>
    </row>
    <row r="60" spans="1:21" ht="12.75" customHeight="1" x14ac:dyDescent="0.2">
      <c r="A60" s="17" t="s">
        <v>72</v>
      </c>
      <c r="B60" s="10" t="s">
        <v>605</v>
      </c>
      <c r="D60" t="s">
        <v>994</v>
      </c>
      <c r="E60" t="s">
        <v>995</v>
      </c>
      <c r="F60" t="s">
        <v>996</v>
      </c>
      <c r="G60" s="18"/>
      <c r="H60" t="s">
        <v>166</v>
      </c>
      <c r="I60" t="s">
        <v>1701</v>
      </c>
      <c r="J60" t="s">
        <v>1334</v>
      </c>
      <c r="P60"/>
      <c r="Q60"/>
      <c r="R60"/>
      <c r="S60"/>
      <c r="T60"/>
      <c r="U60"/>
    </row>
    <row r="61" spans="1:21" ht="12.75" customHeight="1" x14ac:dyDescent="0.2">
      <c r="D61" t="s">
        <v>997</v>
      </c>
      <c r="E61" t="s">
        <v>998</v>
      </c>
      <c r="F61" t="s">
        <v>999</v>
      </c>
      <c r="G61" s="18"/>
      <c r="H61" t="s">
        <v>169</v>
      </c>
      <c r="I61" t="s">
        <v>1702</v>
      </c>
      <c r="J61" t="s">
        <v>1335</v>
      </c>
      <c r="P61"/>
      <c r="Q61"/>
      <c r="R61"/>
      <c r="S61"/>
      <c r="T61"/>
      <c r="U61"/>
    </row>
    <row r="62" spans="1:21" ht="12.75" customHeight="1" x14ac:dyDescent="0.2">
      <c r="D62" t="s">
        <v>1000</v>
      </c>
      <c r="E62" t="s">
        <v>1001</v>
      </c>
      <c r="F62" t="s">
        <v>1002</v>
      </c>
      <c r="G62" s="18"/>
      <c r="H62" t="s">
        <v>172</v>
      </c>
      <c r="I62" t="s">
        <v>1703</v>
      </c>
      <c r="J62" t="s">
        <v>1336</v>
      </c>
      <c r="P62"/>
      <c r="Q62"/>
      <c r="R62"/>
      <c r="S62"/>
      <c r="T62"/>
      <c r="U62"/>
    </row>
    <row r="63" spans="1:21" ht="12.75" customHeight="1" x14ac:dyDescent="0.2">
      <c r="D63" t="s">
        <v>159</v>
      </c>
      <c r="E63" t="s">
        <v>160</v>
      </c>
      <c r="F63" t="s">
        <v>646</v>
      </c>
      <c r="G63" s="18"/>
      <c r="H63" t="s">
        <v>174</v>
      </c>
      <c r="I63" t="s">
        <v>1704</v>
      </c>
      <c r="J63" t="s">
        <v>1337</v>
      </c>
      <c r="P63"/>
      <c r="Q63"/>
      <c r="R63"/>
      <c r="S63"/>
      <c r="T63"/>
      <c r="U63"/>
    </row>
    <row r="64" spans="1:21" ht="12.75" customHeight="1" x14ac:dyDescent="0.2">
      <c r="D64" t="s">
        <v>163</v>
      </c>
      <c r="E64" t="s">
        <v>164</v>
      </c>
      <c r="F64" t="s">
        <v>165</v>
      </c>
      <c r="G64" s="18"/>
      <c r="H64" t="s">
        <v>177</v>
      </c>
      <c r="I64" t="s">
        <v>1705</v>
      </c>
      <c r="J64" t="s">
        <v>1338</v>
      </c>
      <c r="P64"/>
      <c r="Q64"/>
      <c r="R64"/>
      <c r="S64"/>
      <c r="T64"/>
      <c r="U64"/>
    </row>
    <row r="65" spans="4:21" ht="12.75" customHeight="1" x14ac:dyDescent="0.2">
      <c r="D65" t="s">
        <v>167</v>
      </c>
      <c r="E65" t="s">
        <v>168</v>
      </c>
      <c r="F65" t="s">
        <v>1065</v>
      </c>
      <c r="G65" s="18"/>
      <c r="H65" t="s">
        <v>180</v>
      </c>
      <c r="I65" t="s">
        <v>1706</v>
      </c>
      <c r="J65" t="s">
        <v>1339</v>
      </c>
      <c r="P65"/>
      <c r="Q65"/>
      <c r="R65"/>
      <c r="S65"/>
      <c r="T65"/>
      <c r="U65"/>
    </row>
    <row r="66" spans="4:21" ht="12.75" customHeight="1" x14ac:dyDescent="0.2">
      <c r="D66" t="s">
        <v>615</v>
      </c>
      <c r="E66" t="s">
        <v>616</v>
      </c>
      <c r="F66" t="s">
        <v>1066</v>
      </c>
      <c r="G66" s="18"/>
      <c r="H66" t="s">
        <v>182</v>
      </c>
      <c r="I66" t="s">
        <v>1707</v>
      </c>
      <c r="J66" t="s">
        <v>1340</v>
      </c>
      <c r="P66"/>
      <c r="Q66"/>
      <c r="R66"/>
      <c r="S66"/>
      <c r="T66"/>
      <c r="U66"/>
    </row>
    <row r="67" spans="4:21" ht="12.75" customHeight="1" x14ac:dyDescent="0.2">
      <c r="D67" t="s">
        <v>170</v>
      </c>
      <c r="E67" t="s">
        <v>171</v>
      </c>
      <c r="F67" t="s">
        <v>1067</v>
      </c>
      <c r="G67" s="18"/>
      <c r="H67" t="s">
        <v>865</v>
      </c>
      <c r="I67" t="s">
        <v>1708</v>
      </c>
      <c r="J67" t="s">
        <v>1341</v>
      </c>
      <c r="P67"/>
      <c r="Q67"/>
      <c r="R67"/>
      <c r="S67"/>
      <c r="T67"/>
      <c r="U67"/>
    </row>
    <row r="68" spans="4:21" ht="12.75" customHeight="1" x14ac:dyDescent="0.2">
      <c r="D68" t="s">
        <v>173</v>
      </c>
      <c r="E68" t="s">
        <v>1029</v>
      </c>
      <c r="F68" t="s">
        <v>1068</v>
      </c>
      <c r="G68" s="18"/>
      <c r="H68" t="s">
        <v>183</v>
      </c>
      <c r="I68" t="s">
        <v>184</v>
      </c>
      <c r="J68" t="s">
        <v>185</v>
      </c>
      <c r="P68"/>
      <c r="Q68"/>
      <c r="R68"/>
      <c r="S68"/>
      <c r="T68"/>
      <c r="U68"/>
    </row>
    <row r="69" spans="4:21" ht="12.75" customHeight="1" x14ac:dyDescent="0.2">
      <c r="D69" t="s">
        <v>175</v>
      </c>
      <c r="E69" t="s">
        <v>176</v>
      </c>
      <c r="F69" t="s">
        <v>1069</v>
      </c>
      <c r="G69" s="18"/>
      <c r="H69" t="s">
        <v>188</v>
      </c>
      <c r="I69" t="s">
        <v>1709</v>
      </c>
      <c r="J69" t="s">
        <v>1342</v>
      </c>
      <c r="P69"/>
      <c r="Q69"/>
      <c r="R69"/>
      <c r="S69"/>
      <c r="T69"/>
      <c r="U69"/>
    </row>
    <row r="70" spans="4:21" ht="12.75" customHeight="1" x14ac:dyDescent="0.2">
      <c r="D70" t="s">
        <v>178</v>
      </c>
      <c r="E70" t="s">
        <v>179</v>
      </c>
      <c r="F70" t="s">
        <v>1070</v>
      </c>
      <c r="G70" s="18"/>
      <c r="H70" t="s">
        <v>191</v>
      </c>
      <c r="I70" t="s">
        <v>1710</v>
      </c>
      <c r="J70" t="s">
        <v>1343</v>
      </c>
      <c r="P70"/>
      <c r="Q70"/>
      <c r="R70"/>
      <c r="S70"/>
      <c r="T70"/>
      <c r="U70"/>
    </row>
    <row r="71" spans="4:21" ht="12.75" customHeight="1" x14ac:dyDescent="0.25">
      <c r="D71" t="s">
        <v>181</v>
      </c>
      <c r="E71" t="s">
        <v>1028</v>
      </c>
      <c r="F71" t="s">
        <v>1071</v>
      </c>
      <c r="G71" s="18"/>
      <c r="H71" t="s">
        <v>193</v>
      </c>
      <c r="I71" t="s">
        <v>1711</v>
      </c>
      <c r="J71" t="s">
        <v>1344</v>
      </c>
      <c r="P71" s="71"/>
      <c r="Q71" s="71"/>
    </row>
    <row r="72" spans="4:21" ht="12.75" customHeight="1" x14ac:dyDescent="0.25">
      <c r="D72" t="s">
        <v>620</v>
      </c>
      <c r="E72" t="s">
        <v>1409</v>
      </c>
      <c r="F72" t="s">
        <v>1072</v>
      </c>
      <c r="G72" s="18"/>
      <c r="H72" t="s">
        <v>866</v>
      </c>
      <c r="I72" t="s">
        <v>1712</v>
      </c>
      <c r="J72" t="s">
        <v>867</v>
      </c>
      <c r="P72" s="71"/>
      <c r="Q72" s="71"/>
    </row>
    <row r="73" spans="4:21" ht="12.75" customHeight="1" x14ac:dyDescent="0.25">
      <c r="D73" t="s">
        <v>527</v>
      </c>
      <c r="E73" t="s">
        <v>528</v>
      </c>
      <c r="F73" t="s">
        <v>1073</v>
      </c>
      <c r="G73" s="18"/>
      <c r="H73" t="s">
        <v>196</v>
      </c>
      <c r="I73" t="s">
        <v>1713</v>
      </c>
      <c r="J73" t="s">
        <v>1345</v>
      </c>
      <c r="P73" s="71"/>
      <c r="Q73" s="71"/>
    </row>
    <row r="74" spans="4:21" ht="12.75" customHeight="1" x14ac:dyDescent="0.25">
      <c r="D74" t="s">
        <v>186</v>
      </c>
      <c r="E74" t="s">
        <v>187</v>
      </c>
      <c r="F74" t="s">
        <v>1074</v>
      </c>
      <c r="G74" s="18"/>
      <c r="H74" s="9" t="s">
        <v>197</v>
      </c>
      <c r="I74" s="9" t="s">
        <v>637</v>
      </c>
      <c r="J74"/>
      <c r="P74" s="71"/>
      <c r="Q74" s="71"/>
    </row>
    <row r="75" spans="4:21" ht="12.75" customHeight="1" x14ac:dyDescent="0.25">
      <c r="D75" t="s">
        <v>189</v>
      </c>
      <c r="E75" t="s">
        <v>190</v>
      </c>
      <c r="F75" t="s">
        <v>1075</v>
      </c>
      <c r="G75" s="18"/>
      <c r="H75" t="s">
        <v>200</v>
      </c>
      <c r="I75" t="s">
        <v>201</v>
      </c>
      <c r="J75" t="s">
        <v>1346</v>
      </c>
      <c r="P75" s="71"/>
      <c r="Q75" s="71"/>
    </row>
    <row r="76" spans="4:21" ht="12.75" customHeight="1" x14ac:dyDescent="0.25">
      <c r="D76" t="s">
        <v>192</v>
      </c>
      <c r="E76" t="s">
        <v>904</v>
      </c>
      <c r="F76" t="s">
        <v>920</v>
      </c>
      <c r="G76" s="18"/>
      <c r="H76" t="s">
        <v>203</v>
      </c>
      <c r="I76" t="s">
        <v>868</v>
      </c>
      <c r="J76" t="s">
        <v>1347</v>
      </c>
      <c r="P76" s="71"/>
      <c r="Q76" s="71"/>
    </row>
    <row r="77" spans="4:21" ht="12.75" customHeight="1" x14ac:dyDescent="0.25">
      <c r="D77" t="s">
        <v>194</v>
      </c>
      <c r="E77" t="s">
        <v>647</v>
      </c>
      <c r="F77" t="s">
        <v>195</v>
      </c>
      <c r="G77" s="18"/>
      <c r="H77" t="s">
        <v>204</v>
      </c>
      <c r="I77" t="s">
        <v>869</v>
      </c>
      <c r="J77" t="s">
        <v>1348</v>
      </c>
      <c r="P77" s="71"/>
      <c r="Q77" s="71"/>
    </row>
    <row r="78" spans="4:21" ht="12.75" customHeight="1" x14ac:dyDescent="0.25">
      <c r="D78" t="s">
        <v>1007</v>
      </c>
      <c r="E78" t="s">
        <v>1008</v>
      </c>
      <c r="F78" t="s">
        <v>1009</v>
      </c>
      <c r="G78" s="18"/>
      <c r="H78" t="s">
        <v>870</v>
      </c>
      <c r="I78" t="s">
        <v>871</v>
      </c>
      <c r="J78" t="s">
        <v>1349</v>
      </c>
      <c r="P78" s="71"/>
      <c r="Q78" s="71"/>
    </row>
    <row r="79" spans="4:21" ht="12.75" customHeight="1" x14ac:dyDescent="0.25">
      <c r="D79" s="9" t="s">
        <v>1410</v>
      </c>
      <c r="E79" s="9" t="s">
        <v>637</v>
      </c>
      <c r="F79"/>
      <c r="G79" s="18"/>
      <c r="H79" t="s">
        <v>207</v>
      </c>
      <c r="I79" t="s">
        <v>872</v>
      </c>
      <c r="J79" t="s">
        <v>1350</v>
      </c>
      <c r="P79" s="71"/>
      <c r="Q79" s="71"/>
    </row>
    <row r="80" spans="4:21" ht="12.75" customHeight="1" x14ac:dyDescent="0.25">
      <c r="D80" t="s">
        <v>198</v>
      </c>
      <c r="E80" t="s">
        <v>1411</v>
      </c>
      <c r="F80" t="s">
        <v>199</v>
      </c>
      <c r="G80" s="18"/>
      <c r="H80" t="s">
        <v>208</v>
      </c>
      <c r="I80" t="s">
        <v>873</v>
      </c>
      <c r="J80" t="s">
        <v>1351</v>
      </c>
      <c r="P80" s="71"/>
      <c r="Q80" s="71"/>
    </row>
    <row r="81" spans="4:17" ht="12.75" customHeight="1" x14ac:dyDescent="0.25">
      <c r="D81" t="s">
        <v>202</v>
      </c>
      <c r="E81" t="s">
        <v>1412</v>
      </c>
      <c r="F81" t="s">
        <v>1076</v>
      </c>
      <c r="G81" s="18"/>
      <c r="H81" t="s">
        <v>210</v>
      </c>
      <c r="I81" t="s">
        <v>874</v>
      </c>
      <c r="J81" t="s">
        <v>1352</v>
      </c>
      <c r="P81" s="71"/>
      <c r="Q81" s="71"/>
    </row>
    <row r="82" spans="4:17" ht="12.75" customHeight="1" x14ac:dyDescent="0.25">
      <c r="D82" t="s">
        <v>648</v>
      </c>
      <c r="E82" t="s">
        <v>1413</v>
      </c>
      <c r="F82"/>
      <c r="G82" s="18"/>
      <c r="H82" t="s">
        <v>211</v>
      </c>
      <c r="I82" t="s">
        <v>212</v>
      </c>
      <c r="J82" t="s">
        <v>1353</v>
      </c>
      <c r="P82" s="71"/>
      <c r="Q82" s="71"/>
    </row>
    <row r="83" spans="4:17" ht="12.75" customHeight="1" x14ac:dyDescent="0.25">
      <c r="D83" t="s">
        <v>649</v>
      </c>
      <c r="E83" t="s">
        <v>1414</v>
      </c>
      <c r="F83" t="s">
        <v>1077</v>
      </c>
      <c r="G83" s="18"/>
      <c r="H83" t="s">
        <v>213</v>
      </c>
      <c r="I83" t="s">
        <v>875</v>
      </c>
      <c r="J83" t="s">
        <v>1354</v>
      </c>
      <c r="P83" s="71"/>
      <c r="Q83" s="71"/>
    </row>
    <row r="84" spans="4:17" ht="12.75" customHeight="1" x14ac:dyDescent="0.25">
      <c r="D84" t="s">
        <v>205</v>
      </c>
      <c r="E84" t="s">
        <v>1415</v>
      </c>
      <c r="F84" t="s">
        <v>1078</v>
      </c>
      <c r="G84" s="18"/>
      <c r="H84" t="s">
        <v>214</v>
      </c>
      <c r="I84" t="s">
        <v>876</v>
      </c>
      <c r="J84" t="s">
        <v>1355</v>
      </c>
      <c r="P84" s="71"/>
      <c r="Q84" s="71"/>
    </row>
    <row r="85" spans="4:17" ht="12.75" customHeight="1" x14ac:dyDescent="0.25">
      <c r="D85" t="s">
        <v>206</v>
      </c>
      <c r="E85" t="s">
        <v>1416</v>
      </c>
      <c r="F85" t="s">
        <v>1079</v>
      </c>
      <c r="G85" s="18"/>
      <c r="H85" t="s">
        <v>215</v>
      </c>
      <c r="I85" t="s">
        <v>877</v>
      </c>
      <c r="J85" t="s">
        <v>1356</v>
      </c>
      <c r="P85" s="71"/>
      <c r="Q85" s="71"/>
    </row>
    <row r="86" spans="4:17" ht="12.75" customHeight="1" x14ac:dyDescent="0.25">
      <c r="D86" t="s">
        <v>650</v>
      </c>
      <c r="E86" t="s">
        <v>1417</v>
      </c>
      <c r="F86" t="s">
        <v>1080</v>
      </c>
      <c r="G86" s="18"/>
      <c r="H86" t="s">
        <v>217</v>
      </c>
      <c r="I86" t="s">
        <v>878</v>
      </c>
      <c r="J86" t="s">
        <v>879</v>
      </c>
      <c r="P86" s="71"/>
      <c r="Q86" s="71"/>
    </row>
    <row r="87" spans="4:17" ht="12.75" customHeight="1" x14ac:dyDescent="0.25">
      <c r="D87" t="s">
        <v>209</v>
      </c>
      <c r="E87" t="s">
        <v>1418</v>
      </c>
      <c r="F87" t="s">
        <v>1081</v>
      </c>
      <c r="G87" s="18"/>
      <c r="H87" t="s">
        <v>219</v>
      </c>
      <c r="I87" t="s">
        <v>880</v>
      </c>
      <c r="J87" t="s">
        <v>1357</v>
      </c>
      <c r="P87" s="71"/>
      <c r="Q87" s="71"/>
    </row>
    <row r="88" spans="4:17" ht="12.75" customHeight="1" x14ac:dyDescent="0.25">
      <c r="D88" t="s">
        <v>651</v>
      </c>
      <c r="E88" t="s">
        <v>1419</v>
      </c>
      <c r="F88" t="s">
        <v>581</v>
      </c>
      <c r="G88" s="18"/>
      <c r="H88" t="s">
        <v>220</v>
      </c>
      <c r="I88" t="s">
        <v>881</v>
      </c>
      <c r="J88" t="s">
        <v>1358</v>
      </c>
      <c r="P88" s="71"/>
      <c r="Q88" s="71"/>
    </row>
    <row r="89" spans="4:17" ht="12.75" customHeight="1" x14ac:dyDescent="0.25">
      <c r="D89" t="s">
        <v>652</v>
      </c>
      <c r="E89" t="s">
        <v>1420</v>
      </c>
      <c r="F89" t="s">
        <v>1082</v>
      </c>
      <c r="G89" s="18"/>
      <c r="H89" t="s">
        <v>221</v>
      </c>
      <c r="I89" t="s">
        <v>882</v>
      </c>
      <c r="J89" t="s">
        <v>1359</v>
      </c>
      <c r="P89" s="71"/>
      <c r="Q89" s="71"/>
    </row>
    <row r="90" spans="4:17" ht="12.75" customHeight="1" x14ac:dyDescent="0.25">
      <c r="D90" t="s">
        <v>13</v>
      </c>
      <c r="E90" t="s">
        <v>1421</v>
      </c>
      <c r="F90" t="s">
        <v>1083</v>
      </c>
      <c r="G90" s="18"/>
      <c r="H90" t="s">
        <v>222</v>
      </c>
      <c r="I90" t="s">
        <v>883</v>
      </c>
      <c r="J90" t="s">
        <v>1360</v>
      </c>
      <c r="P90" s="71"/>
      <c r="Q90" s="71"/>
    </row>
    <row r="91" spans="4:17" ht="12.75" customHeight="1" x14ac:dyDescent="0.25">
      <c r="D91" t="s">
        <v>653</v>
      </c>
      <c r="E91" t="s">
        <v>654</v>
      </c>
      <c r="F91" t="s">
        <v>655</v>
      </c>
      <c r="G91" s="18"/>
      <c r="H91" t="s">
        <v>223</v>
      </c>
      <c r="I91" t="s">
        <v>224</v>
      </c>
      <c r="J91" t="s">
        <v>1361</v>
      </c>
      <c r="P91" s="71"/>
      <c r="Q91" s="71"/>
    </row>
    <row r="92" spans="4:17" ht="12.75" customHeight="1" x14ac:dyDescent="0.25">
      <c r="D92" t="s">
        <v>216</v>
      </c>
      <c r="E92" t="s">
        <v>1422</v>
      </c>
      <c r="F92"/>
      <c r="G92" s="18"/>
      <c r="H92" t="s">
        <v>226</v>
      </c>
      <c r="I92" t="s">
        <v>884</v>
      </c>
      <c r="J92" t="s">
        <v>1362</v>
      </c>
      <c r="P92" s="71"/>
      <c r="Q92" s="71"/>
    </row>
    <row r="93" spans="4:17" ht="12.75" customHeight="1" x14ac:dyDescent="0.25">
      <c r="D93" t="s">
        <v>218</v>
      </c>
      <c r="E93" t="s">
        <v>1423</v>
      </c>
      <c r="F93" t="s">
        <v>199</v>
      </c>
      <c r="G93" s="18"/>
      <c r="H93" t="s">
        <v>227</v>
      </c>
      <c r="I93" t="s">
        <v>228</v>
      </c>
      <c r="J93" t="s">
        <v>1363</v>
      </c>
      <c r="P93" s="71"/>
      <c r="Q93" s="71"/>
    </row>
    <row r="94" spans="4:17" ht="12.75" customHeight="1" x14ac:dyDescent="0.25">
      <c r="D94" t="s">
        <v>520</v>
      </c>
      <c r="E94" t="s">
        <v>1424</v>
      </c>
      <c r="F94" t="s">
        <v>1084</v>
      </c>
      <c r="G94" s="18"/>
      <c r="H94" t="s">
        <v>229</v>
      </c>
      <c r="I94" t="s">
        <v>885</v>
      </c>
      <c r="J94" t="s">
        <v>1364</v>
      </c>
      <c r="P94" s="71"/>
      <c r="Q94" s="71"/>
    </row>
    <row r="95" spans="4:17" ht="12.75" customHeight="1" x14ac:dyDescent="0.25">
      <c r="D95" t="s">
        <v>656</v>
      </c>
      <c r="E95" t="s">
        <v>1425</v>
      </c>
      <c r="F95" t="s">
        <v>657</v>
      </c>
      <c r="G95" s="18"/>
      <c r="H95" t="s">
        <v>230</v>
      </c>
      <c r="I95" t="s">
        <v>886</v>
      </c>
      <c r="J95" t="s">
        <v>1365</v>
      </c>
      <c r="P95" s="71"/>
      <c r="Q95" s="71"/>
    </row>
    <row r="96" spans="4:17" ht="12.75" customHeight="1" x14ac:dyDescent="0.25">
      <c r="D96" t="s">
        <v>658</v>
      </c>
      <c r="E96" t="s">
        <v>1426</v>
      </c>
      <c r="F96"/>
      <c r="G96" s="18"/>
      <c r="H96" t="s">
        <v>231</v>
      </c>
      <c r="I96" t="s">
        <v>887</v>
      </c>
      <c r="J96" t="s">
        <v>1366</v>
      </c>
      <c r="P96" s="71"/>
      <c r="Q96" s="71"/>
    </row>
    <row r="97" spans="4:17" ht="12.75" customHeight="1" x14ac:dyDescent="0.25">
      <c r="D97" t="s">
        <v>659</v>
      </c>
      <c r="E97" t="s">
        <v>1427</v>
      </c>
      <c r="F97"/>
      <c r="G97" s="18"/>
      <c r="H97" t="s">
        <v>234</v>
      </c>
      <c r="I97" t="s">
        <v>888</v>
      </c>
      <c r="J97" t="s">
        <v>1367</v>
      </c>
      <c r="P97" s="71"/>
      <c r="Q97" s="71"/>
    </row>
    <row r="98" spans="4:17" ht="12.75" customHeight="1" x14ac:dyDescent="0.25">
      <c r="D98" t="s">
        <v>660</v>
      </c>
      <c r="E98" t="s">
        <v>1428</v>
      </c>
      <c r="F98" t="s">
        <v>1085</v>
      </c>
      <c r="G98" s="18"/>
      <c r="H98" t="s">
        <v>235</v>
      </c>
      <c r="I98" t="s">
        <v>889</v>
      </c>
      <c r="J98" t="s">
        <v>1368</v>
      </c>
      <c r="P98" s="71"/>
      <c r="Q98" s="71"/>
    </row>
    <row r="99" spans="4:17" ht="12.75" customHeight="1" x14ac:dyDescent="0.25">
      <c r="D99" t="s">
        <v>225</v>
      </c>
      <c r="E99" t="s">
        <v>1429</v>
      </c>
      <c r="F99"/>
      <c r="G99" s="18"/>
      <c r="H99" t="s">
        <v>236</v>
      </c>
      <c r="I99" t="s">
        <v>890</v>
      </c>
      <c r="J99" t="s">
        <v>1369</v>
      </c>
      <c r="P99" s="71"/>
      <c r="Q99" s="71"/>
    </row>
    <row r="100" spans="4:17" ht="12.75" customHeight="1" x14ac:dyDescent="0.25">
      <c r="D100" t="s">
        <v>661</v>
      </c>
      <c r="E100" t="s">
        <v>1430</v>
      </c>
      <c r="F100" t="s">
        <v>662</v>
      </c>
      <c r="G100" s="18"/>
      <c r="H100" t="s">
        <v>237</v>
      </c>
      <c r="I100" t="s">
        <v>891</v>
      </c>
      <c r="J100" t="s">
        <v>1370</v>
      </c>
      <c r="P100" s="71"/>
      <c r="Q100" s="71"/>
    </row>
    <row r="101" spans="4:17" ht="12.75" customHeight="1" x14ac:dyDescent="0.25">
      <c r="D101" t="s">
        <v>663</v>
      </c>
      <c r="E101" t="s">
        <v>1431</v>
      </c>
      <c r="F101" t="s">
        <v>1086</v>
      </c>
      <c r="G101" s="18"/>
      <c r="H101" t="s">
        <v>238</v>
      </c>
      <c r="I101" t="s">
        <v>892</v>
      </c>
      <c r="J101" t="s">
        <v>1371</v>
      </c>
      <c r="P101" s="71"/>
      <c r="Q101" s="71"/>
    </row>
    <row r="102" spans="4:17" ht="12.75" customHeight="1" x14ac:dyDescent="0.25">
      <c r="D102" t="s">
        <v>664</v>
      </c>
      <c r="E102" t="s">
        <v>1432</v>
      </c>
      <c r="F102" t="s">
        <v>1087</v>
      </c>
      <c r="G102" s="18"/>
      <c r="H102" t="s">
        <v>239</v>
      </c>
      <c r="I102" t="s">
        <v>893</v>
      </c>
      <c r="J102" t="s">
        <v>1372</v>
      </c>
      <c r="P102" s="71"/>
      <c r="Q102" s="71"/>
    </row>
    <row r="103" spans="4:17" ht="12.75" customHeight="1" x14ac:dyDescent="0.25">
      <c r="D103" t="s">
        <v>665</v>
      </c>
      <c r="E103" t="s">
        <v>1433</v>
      </c>
      <c r="F103" t="s">
        <v>666</v>
      </c>
      <c r="G103" s="18"/>
      <c r="H103" t="s">
        <v>240</v>
      </c>
      <c r="I103" t="s">
        <v>894</v>
      </c>
      <c r="J103" t="s">
        <v>1373</v>
      </c>
      <c r="P103" s="71"/>
      <c r="Q103" s="71"/>
    </row>
    <row r="104" spans="4:17" ht="12.75" customHeight="1" x14ac:dyDescent="0.25">
      <c r="D104" t="s">
        <v>582</v>
      </c>
      <c r="E104" t="s">
        <v>1434</v>
      </c>
      <c r="F104"/>
      <c r="G104" s="18"/>
      <c r="H104" t="s">
        <v>242</v>
      </c>
      <c r="I104" t="s">
        <v>895</v>
      </c>
      <c r="J104" t="s">
        <v>1374</v>
      </c>
      <c r="P104" s="71"/>
      <c r="Q104" s="71"/>
    </row>
    <row r="105" spans="4:17" ht="12.75" customHeight="1" x14ac:dyDescent="0.25">
      <c r="D105" t="s">
        <v>667</v>
      </c>
      <c r="E105" t="s">
        <v>241</v>
      </c>
      <c r="F105" t="s">
        <v>1088</v>
      </c>
      <c r="G105" s="18"/>
      <c r="H105" t="s">
        <v>243</v>
      </c>
      <c r="I105" t="s">
        <v>896</v>
      </c>
      <c r="J105" t="s">
        <v>1375</v>
      </c>
      <c r="P105" s="71"/>
      <c r="Q105" s="71"/>
    </row>
    <row r="106" spans="4:17" ht="12.75" customHeight="1" x14ac:dyDescent="0.25">
      <c r="D106" t="s">
        <v>232</v>
      </c>
      <c r="E106" t="s">
        <v>1435</v>
      </c>
      <c r="F106" t="s">
        <v>233</v>
      </c>
      <c r="G106" s="18"/>
      <c r="H106" t="s">
        <v>245</v>
      </c>
      <c r="I106" t="s">
        <v>897</v>
      </c>
      <c r="J106" t="s">
        <v>1376</v>
      </c>
      <c r="P106" s="71"/>
      <c r="Q106" s="71"/>
    </row>
    <row r="107" spans="4:17" ht="12.75" customHeight="1" x14ac:dyDescent="0.25">
      <c r="D107" t="s">
        <v>668</v>
      </c>
      <c r="E107" t="s">
        <v>1436</v>
      </c>
      <c r="F107" t="s">
        <v>1089</v>
      </c>
      <c r="G107" s="18"/>
      <c r="H107" t="s">
        <v>246</v>
      </c>
      <c r="I107" t="s">
        <v>898</v>
      </c>
      <c r="J107" t="s">
        <v>1377</v>
      </c>
      <c r="P107" s="71"/>
      <c r="Q107" s="71"/>
    </row>
    <row r="108" spans="4:17" ht="12.75" customHeight="1" x14ac:dyDescent="0.25">
      <c r="D108" t="s">
        <v>669</v>
      </c>
      <c r="E108" t="s">
        <v>1437</v>
      </c>
      <c r="F108" t="s">
        <v>1090</v>
      </c>
      <c r="G108" s="18"/>
      <c r="H108" t="s">
        <v>935</v>
      </c>
      <c r="I108" t="s">
        <v>936</v>
      </c>
      <c r="J108" t="s">
        <v>937</v>
      </c>
      <c r="P108" s="71"/>
      <c r="Q108" s="71"/>
    </row>
    <row r="109" spans="4:17" ht="12.75" customHeight="1" x14ac:dyDescent="0.25">
      <c r="D109" t="s">
        <v>970</v>
      </c>
      <c r="E109" t="s">
        <v>971</v>
      </c>
      <c r="F109" t="s">
        <v>972</v>
      </c>
      <c r="G109" s="18"/>
      <c r="H109" t="s">
        <v>249</v>
      </c>
      <c r="I109" t="s">
        <v>899</v>
      </c>
      <c r="J109" t="s">
        <v>1378</v>
      </c>
      <c r="P109" s="71"/>
      <c r="Q109" s="71"/>
    </row>
    <row r="110" spans="4:17" ht="12.75" customHeight="1" x14ac:dyDescent="0.25">
      <c r="D110" t="s">
        <v>670</v>
      </c>
      <c r="E110" t="s">
        <v>1438</v>
      </c>
      <c r="F110" t="s">
        <v>671</v>
      </c>
      <c r="G110" s="18"/>
      <c r="H110" t="s">
        <v>900</v>
      </c>
      <c r="I110" t="s">
        <v>901</v>
      </c>
      <c r="J110" t="s">
        <v>1379</v>
      </c>
      <c r="P110" s="71"/>
      <c r="Q110" s="71"/>
    </row>
    <row r="111" spans="4:17" ht="12.75" customHeight="1" x14ac:dyDescent="0.25">
      <c r="D111" t="s">
        <v>672</v>
      </c>
      <c r="E111" t="s">
        <v>673</v>
      </c>
      <c r="F111" t="s">
        <v>1091</v>
      </c>
      <c r="G111" s="18"/>
      <c r="H111" t="s">
        <v>504</v>
      </c>
      <c r="I111" t="s">
        <v>505</v>
      </c>
      <c r="J111" t="s">
        <v>1380</v>
      </c>
      <c r="P111" s="71"/>
      <c r="Q111" s="71"/>
    </row>
    <row r="112" spans="4:17" ht="12.75" customHeight="1" x14ac:dyDescent="0.25">
      <c r="D112" t="s">
        <v>674</v>
      </c>
      <c r="E112" t="s">
        <v>1439</v>
      </c>
      <c r="F112" t="s">
        <v>1092</v>
      </c>
      <c r="G112" s="18"/>
      <c r="H112" t="s">
        <v>506</v>
      </c>
      <c r="I112" t="s">
        <v>507</v>
      </c>
      <c r="J112" t="s">
        <v>1381</v>
      </c>
      <c r="P112" s="71"/>
      <c r="Q112" s="71"/>
    </row>
    <row r="113" spans="4:17" ht="12.75" customHeight="1" x14ac:dyDescent="0.25">
      <c r="D113" t="s">
        <v>675</v>
      </c>
      <c r="E113" t="s">
        <v>1440</v>
      </c>
      <c r="F113" t="s">
        <v>1093</v>
      </c>
      <c r="G113" s="18"/>
      <c r="J113" s="23"/>
      <c r="P113" s="71"/>
      <c r="Q113" s="71"/>
    </row>
    <row r="114" spans="4:17" ht="12.75" customHeight="1" x14ac:dyDescent="0.25">
      <c r="D114" t="s">
        <v>676</v>
      </c>
      <c r="E114" t="s">
        <v>1441</v>
      </c>
      <c r="F114" t="s">
        <v>677</v>
      </c>
      <c r="G114" s="18"/>
      <c r="J114" s="23"/>
      <c r="P114" s="71"/>
      <c r="Q114" s="71"/>
    </row>
    <row r="115" spans="4:17" ht="12.75" customHeight="1" x14ac:dyDescent="0.25">
      <c r="D115" t="s">
        <v>244</v>
      </c>
      <c r="E115" t="s">
        <v>1442</v>
      </c>
      <c r="F115"/>
      <c r="G115" s="18"/>
      <c r="J115" s="23"/>
      <c r="P115" s="71"/>
      <c r="Q115" s="71"/>
    </row>
    <row r="116" spans="4:17" ht="12.75" customHeight="1" x14ac:dyDescent="0.25">
      <c r="D116" t="s">
        <v>678</v>
      </c>
      <c r="E116" t="s">
        <v>679</v>
      </c>
      <c r="F116" t="s">
        <v>1094</v>
      </c>
      <c r="G116" s="18"/>
      <c r="J116" s="23"/>
      <c r="P116" s="71"/>
      <c r="Q116" s="71"/>
    </row>
    <row r="117" spans="4:17" ht="12.75" customHeight="1" x14ac:dyDescent="0.25">
      <c r="D117" t="s">
        <v>247</v>
      </c>
      <c r="E117" t="s">
        <v>248</v>
      </c>
      <c r="F117" t="s">
        <v>1095</v>
      </c>
      <c r="G117" s="18"/>
      <c r="J117" s="23"/>
      <c r="P117" s="71"/>
      <c r="Q117" s="71"/>
    </row>
    <row r="118" spans="4:17" ht="12.75" customHeight="1" x14ac:dyDescent="0.25">
      <c r="D118" t="s">
        <v>680</v>
      </c>
      <c r="E118" t="s">
        <v>1443</v>
      </c>
      <c r="F118" t="s">
        <v>681</v>
      </c>
      <c r="G118" s="18"/>
      <c r="J118" s="23"/>
      <c r="P118" s="71"/>
      <c r="Q118" s="71"/>
    </row>
    <row r="119" spans="4:17" ht="12.75" customHeight="1" x14ac:dyDescent="0.25">
      <c r="D119" t="s">
        <v>682</v>
      </c>
      <c r="E119" t="s">
        <v>683</v>
      </c>
      <c r="F119" t="s">
        <v>1096</v>
      </c>
      <c r="G119" s="18"/>
      <c r="J119" s="23"/>
      <c r="P119" s="71"/>
      <c r="Q119" s="71"/>
    </row>
    <row r="120" spans="4:17" ht="12.75" customHeight="1" x14ac:dyDescent="0.25">
      <c r="D120" t="s">
        <v>684</v>
      </c>
      <c r="E120" t="s">
        <v>1444</v>
      </c>
      <c r="F120" t="s">
        <v>1097</v>
      </c>
      <c r="G120" s="18"/>
      <c r="J120" s="23"/>
      <c r="P120" s="71"/>
      <c r="Q120" s="71"/>
    </row>
    <row r="121" spans="4:17" ht="12.75" customHeight="1" x14ac:dyDescent="0.25">
      <c r="D121" t="s">
        <v>685</v>
      </c>
      <c r="E121" t="s">
        <v>1445</v>
      </c>
      <c r="F121" t="s">
        <v>1098</v>
      </c>
      <c r="G121" s="18"/>
      <c r="J121" s="23"/>
      <c r="P121" s="71"/>
      <c r="Q121" s="71"/>
    </row>
    <row r="122" spans="4:17" ht="12.75" customHeight="1" x14ac:dyDescent="0.25">
      <c r="D122" t="s">
        <v>250</v>
      </c>
      <c r="E122" t="s">
        <v>1446</v>
      </c>
      <c r="F122" t="s">
        <v>1099</v>
      </c>
      <c r="G122" s="18"/>
      <c r="J122" s="23"/>
      <c r="P122" s="71"/>
      <c r="Q122" s="71"/>
    </row>
    <row r="123" spans="4:17" ht="12.75" customHeight="1" x14ac:dyDescent="0.25">
      <c r="D123" t="s">
        <v>686</v>
      </c>
      <c r="E123" t="s">
        <v>1447</v>
      </c>
      <c r="F123" t="s">
        <v>1100</v>
      </c>
      <c r="G123" s="18"/>
      <c r="J123" s="23"/>
      <c r="P123" s="71"/>
      <c r="Q123" s="71"/>
    </row>
    <row r="124" spans="4:17" ht="12.75" customHeight="1" x14ac:dyDescent="0.25">
      <c r="D124" t="s">
        <v>251</v>
      </c>
      <c r="E124" t="s">
        <v>1448</v>
      </c>
      <c r="F124" t="s">
        <v>1101</v>
      </c>
      <c r="G124" s="18"/>
      <c r="J124" s="23"/>
      <c r="P124" s="71"/>
      <c r="Q124" s="71"/>
    </row>
    <row r="125" spans="4:17" ht="12.75" customHeight="1" x14ac:dyDescent="0.25">
      <c r="D125" t="s">
        <v>687</v>
      </c>
      <c r="E125" t="s">
        <v>1449</v>
      </c>
      <c r="F125" t="s">
        <v>1102</v>
      </c>
      <c r="G125" s="18"/>
      <c r="J125" s="23"/>
      <c r="P125" s="71"/>
      <c r="Q125" s="71"/>
    </row>
    <row r="126" spans="4:17" ht="12.75" customHeight="1" x14ac:dyDescent="0.25">
      <c r="D126" t="s">
        <v>252</v>
      </c>
      <c r="E126" t="s">
        <v>1450</v>
      </c>
      <c r="F126" t="s">
        <v>1103</v>
      </c>
      <c r="G126" s="18"/>
      <c r="J126" s="23"/>
      <c r="P126" s="71"/>
      <c r="Q126" s="71"/>
    </row>
    <row r="127" spans="4:17" ht="12.75" customHeight="1" x14ac:dyDescent="0.25">
      <c r="D127" t="s">
        <v>688</v>
      </c>
      <c r="E127" t="s">
        <v>1451</v>
      </c>
      <c r="F127" t="s">
        <v>1104</v>
      </c>
      <c r="G127" s="18"/>
      <c r="J127" s="23"/>
      <c r="P127" s="71"/>
      <c r="Q127" s="71"/>
    </row>
    <row r="128" spans="4:17" ht="12.75" customHeight="1" x14ac:dyDescent="0.25">
      <c r="D128" t="s">
        <v>689</v>
      </c>
      <c r="E128" t="s">
        <v>690</v>
      </c>
      <c r="F128" t="s">
        <v>1105</v>
      </c>
      <c r="G128" s="18"/>
      <c r="J128" s="23"/>
      <c r="P128" s="71"/>
      <c r="Q128" s="71"/>
    </row>
    <row r="129" spans="4:17" ht="12.75" customHeight="1" x14ac:dyDescent="0.25">
      <c r="D129" t="s">
        <v>691</v>
      </c>
      <c r="E129" t="s">
        <v>1452</v>
      </c>
      <c r="F129" t="s">
        <v>1106</v>
      </c>
      <c r="G129" s="18"/>
      <c r="J129" s="23"/>
      <c r="P129" s="71"/>
      <c r="Q129" s="71"/>
    </row>
    <row r="130" spans="4:17" ht="12.75" customHeight="1" x14ac:dyDescent="0.25">
      <c r="D130" t="s">
        <v>253</v>
      </c>
      <c r="E130" t="s">
        <v>254</v>
      </c>
      <c r="F130" t="s">
        <v>1107</v>
      </c>
      <c r="G130" s="18"/>
      <c r="J130" s="23"/>
      <c r="P130" s="71"/>
      <c r="Q130" s="71"/>
    </row>
    <row r="131" spans="4:17" ht="12.75" customHeight="1" x14ac:dyDescent="0.25">
      <c r="D131" t="s">
        <v>692</v>
      </c>
      <c r="E131" t="s">
        <v>693</v>
      </c>
      <c r="F131" t="s">
        <v>1108</v>
      </c>
      <c r="G131" s="18"/>
      <c r="J131" s="23"/>
      <c r="P131" s="71"/>
      <c r="Q131" s="71"/>
    </row>
    <row r="132" spans="4:17" ht="12.75" customHeight="1" x14ac:dyDescent="0.25">
      <c r="D132" t="s">
        <v>694</v>
      </c>
      <c r="E132" t="s">
        <v>596</v>
      </c>
      <c r="F132" t="s">
        <v>1109</v>
      </c>
      <c r="G132" s="18"/>
      <c r="J132" s="23"/>
      <c r="P132" s="71"/>
      <c r="Q132" s="71"/>
    </row>
    <row r="133" spans="4:17" ht="12.75" customHeight="1" x14ac:dyDescent="0.25">
      <c r="D133" t="s">
        <v>695</v>
      </c>
      <c r="E133" t="s">
        <v>1453</v>
      </c>
      <c r="F133" t="s">
        <v>696</v>
      </c>
      <c r="G133" s="18"/>
      <c r="J133" s="23"/>
      <c r="P133" s="71"/>
      <c r="Q133" s="71"/>
    </row>
    <row r="134" spans="4:17" ht="12.75" customHeight="1" x14ac:dyDescent="0.25">
      <c r="D134" t="s">
        <v>255</v>
      </c>
      <c r="E134" t="s">
        <v>1454</v>
      </c>
      <c r="F134" t="s">
        <v>1110</v>
      </c>
      <c r="G134" s="18"/>
      <c r="J134" s="23"/>
      <c r="P134" s="71"/>
      <c r="Q134" s="71"/>
    </row>
    <row r="135" spans="4:17" ht="12.75" customHeight="1" x14ac:dyDescent="0.25">
      <c r="D135" t="s">
        <v>540</v>
      </c>
      <c r="E135" t="s">
        <v>697</v>
      </c>
      <c r="F135" t="s">
        <v>1111</v>
      </c>
      <c r="G135" s="18"/>
      <c r="J135" s="23"/>
      <c r="P135" s="71"/>
      <c r="Q135" s="71"/>
    </row>
    <row r="136" spans="4:17" ht="12.75" customHeight="1" x14ac:dyDescent="0.25">
      <c r="D136" t="s">
        <v>698</v>
      </c>
      <c r="E136" t="s">
        <v>1455</v>
      </c>
      <c r="F136" t="s">
        <v>1112</v>
      </c>
      <c r="G136" s="18"/>
      <c r="J136" s="23"/>
      <c r="P136" s="71"/>
      <c r="Q136" s="71"/>
    </row>
    <row r="137" spans="4:17" ht="12.75" customHeight="1" x14ac:dyDescent="0.25">
      <c r="D137" t="s">
        <v>256</v>
      </c>
      <c r="E137" t="s">
        <v>1456</v>
      </c>
      <c r="F137" t="s">
        <v>257</v>
      </c>
      <c r="G137" s="18"/>
      <c r="J137" s="23"/>
      <c r="P137" s="71"/>
      <c r="Q137" s="71"/>
    </row>
    <row r="138" spans="4:17" ht="12.75" customHeight="1" x14ac:dyDescent="0.25">
      <c r="D138" t="s">
        <v>699</v>
      </c>
      <c r="E138" t="s">
        <v>700</v>
      </c>
      <c r="F138" t="s">
        <v>1113</v>
      </c>
      <c r="G138" s="18"/>
      <c r="J138" s="23"/>
      <c r="P138" s="71"/>
      <c r="Q138" s="71"/>
    </row>
    <row r="139" spans="4:17" ht="12.75" customHeight="1" x14ac:dyDescent="0.25">
      <c r="D139" t="s">
        <v>940</v>
      </c>
      <c r="E139" t="s">
        <v>941</v>
      </c>
      <c r="F139" t="s">
        <v>942</v>
      </c>
      <c r="G139" s="18"/>
      <c r="J139" s="23"/>
      <c r="P139" s="71"/>
      <c r="Q139" s="71"/>
    </row>
    <row r="140" spans="4:17" ht="12.75" customHeight="1" x14ac:dyDescent="0.25">
      <c r="D140" t="s">
        <v>701</v>
      </c>
      <c r="E140" t="s">
        <v>1457</v>
      </c>
      <c r="F140"/>
      <c r="G140" s="18"/>
      <c r="J140" s="23"/>
      <c r="P140" s="71"/>
      <c r="Q140" s="71"/>
    </row>
    <row r="141" spans="4:17" ht="12.75" customHeight="1" x14ac:dyDescent="0.25">
      <c r="D141" t="s">
        <v>258</v>
      </c>
      <c r="E141" t="s">
        <v>1458</v>
      </c>
      <c r="F141" t="s">
        <v>1103</v>
      </c>
      <c r="G141" s="18"/>
      <c r="J141" s="23"/>
      <c r="P141" s="71"/>
      <c r="Q141" s="71"/>
    </row>
    <row r="142" spans="4:17" ht="12.75" customHeight="1" x14ac:dyDescent="0.25">
      <c r="D142" t="s">
        <v>702</v>
      </c>
      <c r="E142" t="s">
        <v>703</v>
      </c>
      <c r="F142" t="s">
        <v>1114</v>
      </c>
      <c r="G142" s="18"/>
      <c r="J142" s="23"/>
      <c r="P142" s="71"/>
      <c r="Q142" s="71"/>
    </row>
    <row r="143" spans="4:17" ht="12.75" customHeight="1" x14ac:dyDescent="0.25">
      <c r="D143" t="s">
        <v>906</v>
      </c>
      <c r="E143" t="s">
        <v>907</v>
      </c>
      <c r="F143" t="s">
        <v>921</v>
      </c>
      <c r="G143" s="18"/>
      <c r="J143" s="23"/>
      <c r="P143" s="71"/>
      <c r="Q143" s="71"/>
    </row>
    <row r="144" spans="4:17" ht="12.75" customHeight="1" x14ac:dyDescent="0.25">
      <c r="D144" t="s">
        <v>704</v>
      </c>
      <c r="E144" t="s">
        <v>1459</v>
      </c>
      <c r="F144" t="s">
        <v>1115</v>
      </c>
      <c r="G144" s="18"/>
      <c r="J144" s="23"/>
      <c r="P144" s="71"/>
      <c r="Q144" s="71"/>
    </row>
    <row r="145" spans="4:17" ht="12.75" customHeight="1" x14ac:dyDescent="0.25">
      <c r="D145" t="s">
        <v>259</v>
      </c>
      <c r="E145" t="s">
        <v>1460</v>
      </c>
      <c r="F145" t="s">
        <v>1116</v>
      </c>
      <c r="G145" s="18"/>
      <c r="J145" s="23"/>
      <c r="P145" s="71"/>
      <c r="Q145" s="71"/>
    </row>
    <row r="146" spans="4:17" ht="12.75" customHeight="1" x14ac:dyDescent="0.25">
      <c r="D146" t="s">
        <v>908</v>
      </c>
      <c r="E146" t="s">
        <v>909</v>
      </c>
      <c r="F146"/>
      <c r="G146" s="18"/>
      <c r="J146" s="23"/>
      <c r="P146" s="71"/>
      <c r="Q146" s="71"/>
    </row>
    <row r="147" spans="4:17" ht="12.75" customHeight="1" x14ac:dyDescent="0.25">
      <c r="D147" t="s">
        <v>1010</v>
      </c>
      <c r="E147" t="s">
        <v>1011</v>
      </c>
      <c r="F147"/>
      <c r="G147" s="18"/>
      <c r="J147" s="23"/>
      <c r="P147" s="71"/>
      <c r="Q147" s="71"/>
    </row>
    <row r="148" spans="4:17" ht="12.75" customHeight="1" x14ac:dyDescent="0.25">
      <c r="D148" t="s">
        <v>260</v>
      </c>
      <c r="E148" t="s">
        <v>1461</v>
      </c>
      <c r="F148" t="s">
        <v>705</v>
      </c>
      <c r="G148" s="18"/>
      <c r="J148" s="23"/>
      <c r="P148" s="71"/>
      <c r="Q148" s="71"/>
    </row>
    <row r="149" spans="4:17" ht="12.75" customHeight="1" x14ac:dyDescent="0.25">
      <c r="D149" t="s">
        <v>706</v>
      </c>
      <c r="E149" t="s">
        <v>1462</v>
      </c>
      <c r="F149" t="s">
        <v>1117</v>
      </c>
      <c r="G149" s="18"/>
      <c r="J149" s="23"/>
      <c r="P149" s="71"/>
      <c r="Q149" s="71"/>
    </row>
    <row r="150" spans="4:17" ht="12.75" customHeight="1" x14ac:dyDescent="0.25">
      <c r="D150" t="s">
        <v>617</v>
      </c>
      <c r="E150" t="s">
        <v>1463</v>
      </c>
      <c r="F150" t="s">
        <v>1118</v>
      </c>
      <c r="G150" s="18"/>
      <c r="J150" s="23"/>
      <c r="P150" s="71"/>
      <c r="Q150" s="71"/>
    </row>
    <row r="151" spans="4:17" ht="12.75" customHeight="1" x14ac:dyDescent="0.25">
      <c r="D151" t="s">
        <v>707</v>
      </c>
      <c r="E151" t="s">
        <v>1464</v>
      </c>
      <c r="F151" t="s">
        <v>1119</v>
      </c>
      <c r="G151" s="18"/>
      <c r="J151" s="23"/>
      <c r="P151" s="71"/>
      <c r="Q151" s="71"/>
    </row>
    <row r="152" spans="4:17" ht="12.75" customHeight="1" x14ac:dyDescent="0.25">
      <c r="D152" t="s">
        <v>262</v>
      </c>
      <c r="E152" t="s">
        <v>1465</v>
      </c>
      <c r="F152" t="s">
        <v>263</v>
      </c>
      <c r="G152" s="18"/>
      <c r="J152" s="23"/>
      <c r="P152" s="71"/>
      <c r="Q152" s="71"/>
    </row>
    <row r="153" spans="4:17" ht="12.75" customHeight="1" x14ac:dyDescent="0.25">
      <c r="D153" t="s">
        <v>708</v>
      </c>
      <c r="E153" t="s">
        <v>709</v>
      </c>
      <c r="F153" t="s">
        <v>1120</v>
      </c>
      <c r="G153" s="18"/>
      <c r="J153" s="23"/>
      <c r="P153" s="71"/>
      <c r="Q153" s="71"/>
    </row>
    <row r="154" spans="4:17" ht="12.75" customHeight="1" x14ac:dyDescent="0.25">
      <c r="D154" t="s">
        <v>710</v>
      </c>
      <c r="E154" t="s">
        <v>1466</v>
      </c>
      <c r="F154" t="s">
        <v>1121</v>
      </c>
      <c r="G154" s="18"/>
      <c r="J154" s="23"/>
      <c r="P154" s="71"/>
      <c r="Q154" s="71"/>
    </row>
    <row r="155" spans="4:17" ht="12.75" customHeight="1" x14ac:dyDescent="0.25">
      <c r="D155" t="s">
        <v>265</v>
      </c>
      <c r="E155" t="s">
        <v>1467</v>
      </c>
      <c r="F155" t="s">
        <v>1122</v>
      </c>
      <c r="G155" s="18"/>
      <c r="J155" s="23"/>
      <c r="P155" s="71"/>
      <c r="Q155" s="71"/>
    </row>
    <row r="156" spans="4:17" ht="12.75" customHeight="1" x14ac:dyDescent="0.25">
      <c r="D156" t="s">
        <v>266</v>
      </c>
      <c r="E156" t="s">
        <v>1468</v>
      </c>
      <c r="F156" t="s">
        <v>1123</v>
      </c>
      <c r="G156" s="18"/>
      <c r="J156" s="23"/>
      <c r="P156" s="71"/>
      <c r="Q156" s="71"/>
    </row>
    <row r="157" spans="4:17" ht="12.75" customHeight="1" x14ac:dyDescent="0.25">
      <c r="D157" t="s">
        <v>944</v>
      </c>
      <c r="E157" t="s">
        <v>945</v>
      </c>
      <c r="F157"/>
      <c r="G157" s="18"/>
      <c r="J157" s="23"/>
      <c r="P157" s="71"/>
      <c r="Q157" s="71"/>
    </row>
    <row r="158" spans="4:17" ht="12.75" customHeight="1" x14ac:dyDescent="0.25">
      <c r="D158" t="s">
        <v>711</v>
      </c>
      <c r="E158" t="s">
        <v>1469</v>
      </c>
      <c r="F158" t="s">
        <v>1124</v>
      </c>
      <c r="G158" s="18"/>
      <c r="J158" s="23"/>
      <c r="P158" s="71"/>
      <c r="Q158" s="71"/>
    </row>
    <row r="159" spans="4:17" ht="12.75" customHeight="1" x14ac:dyDescent="0.25">
      <c r="D159" t="s">
        <v>946</v>
      </c>
      <c r="E159" t="s">
        <v>947</v>
      </c>
      <c r="F159" t="s">
        <v>948</v>
      </c>
      <c r="G159" s="18"/>
      <c r="J159" s="23"/>
      <c r="P159" s="71"/>
      <c r="Q159" s="71"/>
    </row>
    <row r="160" spans="4:17" ht="12.75" customHeight="1" x14ac:dyDescent="0.25">
      <c r="D160" t="s">
        <v>267</v>
      </c>
      <c r="E160" t="s">
        <v>1470</v>
      </c>
      <c r="F160" t="s">
        <v>1125</v>
      </c>
      <c r="G160" s="18"/>
      <c r="J160" s="23"/>
      <c r="P160" s="71"/>
      <c r="Q160" s="71"/>
    </row>
    <row r="161" spans="4:17" ht="12.75" customHeight="1" x14ac:dyDescent="0.25">
      <c r="D161" t="s">
        <v>1012</v>
      </c>
      <c r="E161" t="s">
        <v>939</v>
      </c>
      <c r="F161" t="s">
        <v>1013</v>
      </c>
      <c r="G161" s="18"/>
      <c r="J161" s="23"/>
      <c r="P161" s="71"/>
      <c r="Q161" s="71"/>
    </row>
    <row r="162" spans="4:17" ht="12.75" customHeight="1" x14ac:dyDescent="0.25">
      <c r="D162" t="s">
        <v>1014</v>
      </c>
      <c r="E162" t="s">
        <v>1015</v>
      </c>
      <c r="F162"/>
      <c r="G162" s="18"/>
      <c r="J162" s="23"/>
      <c r="P162" s="71"/>
      <c r="Q162" s="71"/>
    </row>
    <row r="163" spans="4:17" ht="12.75" customHeight="1" x14ac:dyDescent="0.25">
      <c r="D163" t="s">
        <v>1016</v>
      </c>
      <c r="E163" t="s">
        <v>938</v>
      </c>
      <c r="F163" t="s">
        <v>1017</v>
      </c>
      <c r="G163" s="18"/>
      <c r="J163" s="23"/>
      <c r="P163" s="71"/>
      <c r="Q163" s="71"/>
    </row>
    <row r="164" spans="4:17" ht="12.75" customHeight="1" x14ac:dyDescent="0.25">
      <c r="D164" t="s">
        <v>712</v>
      </c>
      <c r="E164" t="s">
        <v>1471</v>
      </c>
      <c r="F164" t="s">
        <v>1126</v>
      </c>
      <c r="G164" s="18"/>
      <c r="J164" s="23"/>
      <c r="P164" s="71"/>
      <c r="Q164" s="71"/>
    </row>
    <row r="165" spans="4:17" ht="12.75" customHeight="1" x14ac:dyDescent="0.25">
      <c r="D165" t="s">
        <v>1018</v>
      </c>
      <c r="E165" t="s">
        <v>943</v>
      </c>
      <c r="F165" t="s">
        <v>1019</v>
      </c>
      <c r="G165" s="18"/>
      <c r="J165" s="23"/>
      <c r="P165" s="71"/>
      <c r="Q165" s="71"/>
    </row>
    <row r="166" spans="4:17" ht="12.75" customHeight="1" x14ac:dyDescent="0.25">
      <c r="D166" t="s">
        <v>594</v>
      </c>
      <c r="E166" t="s">
        <v>595</v>
      </c>
      <c r="F166" t="s">
        <v>1127</v>
      </c>
      <c r="G166" s="18"/>
      <c r="J166" s="23"/>
      <c r="P166" s="71"/>
      <c r="Q166" s="71"/>
    </row>
    <row r="167" spans="4:17" ht="12.75" customHeight="1" x14ac:dyDescent="0.25">
      <c r="D167" t="s">
        <v>713</v>
      </c>
      <c r="E167" t="s">
        <v>1472</v>
      </c>
      <c r="F167" t="s">
        <v>714</v>
      </c>
      <c r="G167" s="18"/>
      <c r="J167" s="23"/>
      <c r="P167" s="71"/>
      <c r="Q167" s="71"/>
    </row>
    <row r="168" spans="4:17" ht="12.75" customHeight="1" x14ac:dyDescent="0.25">
      <c r="D168" t="s">
        <v>715</v>
      </c>
      <c r="E168" t="s">
        <v>1473</v>
      </c>
      <c r="F168" t="s">
        <v>1128</v>
      </c>
      <c r="G168" s="18"/>
      <c r="J168" s="23"/>
      <c r="P168" s="71"/>
      <c r="Q168" s="71"/>
    </row>
    <row r="169" spans="4:17" ht="12.75" customHeight="1" x14ac:dyDescent="0.25">
      <c r="D169" t="s">
        <v>716</v>
      </c>
      <c r="E169" t="s">
        <v>717</v>
      </c>
      <c r="F169" t="s">
        <v>1129</v>
      </c>
      <c r="G169" s="18"/>
      <c r="J169" s="23"/>
      <c r="P169" s="71"/>
      <c r="Q169" s="71"/>
    </row>
    <row r="170" spans="4:17" ht="12.75" customHeight="1" x14ac:dyDescent="0.25">
      <c r="D170" t="s">
        <v>949</v>
      </c>
      <c r="E170" t="s">
        <v>950</v>
      </c>
      <c r="F170" t="s">
        <v>951</v>
      </c>
      <c r="G170" s="18"/>
      <c r="J170" s="23"/>
      <c r="P170" s="71"/>
      <c r="Q170" s="71"/>
    </row>
    <row r="171" spans="4:17" ht="12.75" customHeight="1" x14ac:dyDescent="0.25">
      <c r="D171" t="s">
        <v>598</v>
      </c>
      <c r="E171" t="s">
        <v>1474</v>
      </c>
      <c r="F171" t="s">
        <v>1130</v>
      </c>
      <c r="G171" s="18"/>
      <c r="J171" s="23"/>
      <c r="P171" s="71"/>
      <c r="Q171" s="71"/>
    </row>
    <row r="172" spans="4:17" ht="12.75" customHeight="1" x14ac:dyDescent="0.25">
      <c r="D172" t="s">
        <v>718</v>
      </c>
      <c r="E172" t="s">
        <v>1475</v>
      </c>
      <c r="F172" t="s">
        <v>1131</v>
      </c>
      <c r="G172" s="18"/>
      <c r="J172" s="23"/>
      <c r="P172" s="71"/>
      <c r="Q172" s="71"/>
    </row>
    <row r="173" spans="4:17" ht="12.75" customHeight="1" x14ac:dyDescent="0.25">
      <c r="D173" t="s">
        <v>268</v>
      </c>
      <c r="E173" t="s">
        <v>1476</v>
      </c>
      <c r="F173" t="s">
        <v>1132</v>
      </c>
      <c r="G173" s="18"/>
      <c r="J173" s="23"/>
      <c r="P173" s="71"/>
      <c r="Q173" s="71"/>
    </row>
    <row r="174" spans="4:17" ht="12.75" customHeight="1" x14ac:dyDescent="0.25">
      <c r="D174" t="s">
        <v>269</v>
      </c>
      <c r="E174" t="s">
        <v>1477</v>
      </c>
      <c r="F174" t="s">
        <v>1133</v>
      </c>
      <c r="G174" s="18"/>
      <c r="J174" s="23"/>
      <c r="P174" s="71"/>
      <c r="Q174" s="71"/>
    </row>
    <row r="175" spans="4:17" ht="12.75" customHeight="1" x14ac:dyDescent="0.25">
      <c r="D175" t="s">
        <v>270</v>
      </c>
      <c r="E175" t="s">
        <v>1478</v>
      </c>
      <c r="F175" t="s">
        <v>1134</v>
      </c>
      <c r="G175" s="18"/>
      <c r="J175" s="23"/>
      <c r="P175" s="71"/>
      <c r="Q175" s="71"/>
    </row>
    <row r="176" spans="4:17" ht="12.75" customHeight="1" x14ac:dyDescent="0.25">
      <c r="D176" t="s">
        <v>271</v>
      </c>
      <c r="E176" t="s">
        <v>1479</v>
      </c>
      <c r="F176" t="s">
        <v>1135</v>
      </c>
      <c r="G176" s="18"/>
      <c r="J176" s="23"/>
      <c r="P176" s="71"/>
      <c r="Q176" s="71"/>
    </row>
    <row r="177" spans="4:17" ht="12.75" customHeight="1" x14ac:dyDescent="0.25">
      <c r="D177" t="s">
        <v>621</v>
      </c>
      <c r="E177" t="s">
        <v>1480</v>
      </c>
      <c r="F177"/>
      <c r="G177" s="18"/>
      <c r="J177" s="23"/>
      <c r="P177" s="71"/>
      <c r="Q177" s="71"/>
    </row>
    <row r="178" spans="4:17" ht="12.75" customHeight="1" x14ac:dyDescent="0.25">
      <c r="D178" t="s">
        <v>719</v>
      </c>
      <c r="E178" t="s">
        <v>1481</v>
      </c>
      <c r="F178" t="s">
        <v>1136</v>
      </c>
      <c r="G178" s="18"/>
      <c r="P178" s="71"/>
      <c r="Q178" s="71"/>
    </row>
    <row r="179" spans="4:17" ht="12.75" customHeight="1" x14ac:dyDescent="0.25">
      <c r="D179" t="s">
        <v>952</v>
      </c>
      <c r="E179" t="s">
        <v>953</v>
      </c>
      <c r="F179" t="s">
        <v>954</v>
      </c>
      <c r="G179" s="18"/>
      <c r="J179" s="23"/>
      <c r="P179" s="71"/>
      <c r="Q179" s="71"/>
    </row>
    <row r="180" spans="4:17" ht="12.75" customHeight="1" x14ac:dyDescent="0.25">
      <c r="D180" t="s">
        <v>720</v>
      </c>
      <c r="E180" t="s">
        <v>1482</v>
      </c>
      <c r="F180" t="s">
        <v>261</v>
      </c>
      <c r="G180" s="18"/>
      <c r="J180" s="23"/>
      <c r="P180" s="71"/>
      <c r="Q180" s="71"/>
    </row>
    <row r="181" spans="4:17" ht="12.75" customHeight="1" x14ac:dyDescent="0.25">
      <c r="D181" t="s">
        <v>721</v>
      </c>
      <c r="E181" t="s">
        <v>1483</v>
      </c>
      <c r="F181" t="s">
        <v>261</v>
      </c>
      <c r="G181" s="18"/>
      <c r="J181" s="23"/>
      <c r="P181" s="71"/>
      <c r="Q181" s="71"/>
    </row>
    <row r="182" spans="4:17" ht="12.75" customHeight="1" x14ac:dyDescent="0.25">
      <c r="D182" t="s">
        <v>722</v>
      </c>
      <c r="E182" t="s">
        <v>1484</v>
      </c>
      <c r="F182"/>
      <c r="G182" s="18"/>
      <c r="J182" s="23"/>
      <c r="P182" s="71"/>
      <c r="Q182" s="71"/>
    </row>
    <row r="183" spans="4:17" ht="12.75" customHeight="1" x14ac:dyDescent="0.25">
      <c r="D183" t="s">
        <v>723</v>
      </c>
      <c r="E183" t="s">
        <v>1485</v>
      </c>
      <c r="F183" t="s">
        <v>1137</v>
      </c>
      <c r="G183" s="18"/>
      <c r="J183" s="23"/>
      <c r="P183" s="71"/>
      <c r="Q183" s="71"/>
    </row>
    <row r="184" spans="4:17" ht="12.75" customHeight="1" x14ac:dyDescent="0.25">
      <c r="D184" t="s">
        <v>724</v>
      </c>
      <c r="E184" t="s">
        <v>1486</v>
      </c>
      <c r="F184" t="s">
        <v>261</v>
      </c>
      <c r="G184" s="18"/>
      <c r="J184" s="23"/>
      <c r="P184" s="71"/>
      <c r="Q184" s="71"/>
    </row>
    <row r="185" spans="4:17" ht="12.75" customHeight="1" x14ac:dyDescent="0.25">
      <c r="D185" t="s">
        <v>725</v>
      </c>
      <c r="E185" t="s">
        <v>1487</v>
      </c>
      <c r="F185" t="s">
        <v>261</v>
      </c>
      <c r="G185" s="18"/>
      <c r="J185" s="23"/>
      <c r="P185" s="71"/>
      <c r="Q185" s="71"/>
    </row>
    <row r="186" spans="4:17" ht="12.75" customHeight="1" x14ac:dyDescent="0.25">
      <c r="D186" t="s">
        <v>726</v>
      </c>
      <c r="E186" t="s">
        <v>1488</v>
      </c>
      <c r="F186" t="s">
        <v>261</v>
      </c>
      <c r="G186" s="18"/>
      <c r="J186" s="23"/>
      <c r="P186" s="71"/>
      <c r="Q186" s="71"/>
    </row>
    <row r="187" spans="4:17" ht="12.75" customHeight="1" x14ac:dyDescent="0.25">
      <c r="D187" t="s">
        <v>727</v>
      </c>
      <c r="E187" t="s">
        <v>1489</v>
      </c>
      <c r="F187" t="s">
        <v>1138</v>
      </c>
      <c r="G187" s="18"/>
      <c r="J187" s="23"/>
      <c r="P187" s="71"/>
      <c r="Q187" s="71"/>
    </row>
    <row r="188" spans="4:17" ht="12.75" customHeight="1" x14ac:dyDescent="0.25">
      <c r="D188" t="s">
        <v>728</v>
      </c>
      <c r="E188" t="s">
        <v>1490</v>
      </c>
      <c r="F188" t="s">
        <v>1139</v>
      </c>
      <c r="G188" s="18"/>
      <c r="J188" s="23"/>
      <c r="P188" s="71"/>
      <c r="Q188" s="71"/>
    </row>
    <row r="189" spans="4:17" ht="12.75" customHeight="1" x14ac:dyDescent="0.25">
      <c r="D189" t="s">
        <v>729</v>
      </c>
      <c r="E189" t="s">
        <v>1491</v>
      </c>
      <c r="F189" t="s">
        <v>1140</v>
      </c>
      <c r="G189" s="18"/>
      <c r="J189" s="23"/>
      <c r="P189" s="71"/>
      <c r="Q189" s="71"/>
    </row>
    <row r="190" spans="4:17" ht="12.75" customHeight="1" x14ac:dyDescent="0.25">
      <c r="D190" t="s">
        <v>730</v>
      </c>
      <c r="E190" t="s">
        <v>1492</v>
      </c>
      <c r="F190" t="s">
        <v>1141</v>
      </c>
      <c r="G190" s="18"/>
      <c r="J190" s="23"/>
      <c r="P190" s="71"/>
      <c r="Q190" s="71"/>
    </row>
    <row r="191" spans="4:17" ht="12.75" customHeight="1" x14ac:dyDescent="0.25">
      <c r="D191" t="s">
        <v>272</v>
      </c>
      <c r="E191" t="s">
        <v>1493</v>
      </c>
      <c r="F191" t="s">
        <v>1142</v>
      </c>
      <c r="G191" s="18"/>
      <c r="J191" s="23"/>
      <c r="P191" s="71"/>
      <c r="Q191" s="71"/>
    </row>
    <row r="192" spans="4:17" ht="12.75" customHeight="1" x14ac:dyDescent="0.25">
      <c r="D192" t="s">
        <v>731</v>
      </c>
      <c r="E192" t="s">
        <v>1494</v>
      </c>
      <c r="F192"/>
      <c r="G192" s="18"/>
      <c r="J192" s="23"/>
      <c r="P192" s="71"/>
      <c r="Q192" s="71"/>
    </row>
    <row r="193" spans="4:17" ht="12.75" customHeight="1" x14ac:dyDescent="0.25">
      <c r="D193" t="s">
        <v>732</v>
      </c>
      <c r="E193" t="s">
        <v>1495</v>
      </c>
      <c r="F193" t="s">
        <v>1143</v>
      </c>
      <c r="G193" s="18"/>
      <c r="J193" s="23"/>
      <c r="P193" s="71"/>
      <c r="Q193" s="71"/>
    </row>
    <row r="194" spans="4:17" ht="12.75" customHeight="1" x14ac:dyDescent="0.25">
      <c r="D194" t="s">
        <v>733</v>
      </c>
      <c r="E194" t="s">
        <v>1496</v>
      </c>
      <c r="F194" t="s">
        <v>1144</v>
      </c>
      <c r="G194" s="18"/>
      <c r="J194" s="23"/>
      <c r="P194" s="71"/>
      <c r="Q194" s="71"/>
    </row>
    <row r="195" spans="4:17" ht="12.75" customHeight="1" x14ac:dyDescent="0.25">
      <c r="D195" t="s">
        <v>273</v>
      </c>
      <c r="E195" t="s">
        <v>734</v>
      </c>
      <c r="F195" t="s">
        <v>1145</v>
      </c>
      <c r="G195" s="18"/>
      <c r="J195" s="23"/>
      <c r="P195" s="71"/>
      <c r="Q195" s="71"/>
    </row>
    <row r="196" spans="4:17" ht="12.75" customHeight="1" x14ac:dyDescent="0.25">
      <c r="D196" t="s">
        <v>274</v>
      </c>
      <c r="E196" t="s">
        <v>1497</v>
      </c>
      <c r="F196" t="s">
        <v>1146</v>
      </c>
      <c r="G196" s="18"/>
      <c r="J196" s="23"/>
      <c r="P196" s="71"/>
      <c r="Q196" s="71"/>
    </row>
    <row r="197" spans="4:17" ht="12.75" customHeight="1" x14ac:dyDescent="0.25">
      <c r="D197" t="s">
        <v>735</v>
      </c>
      <c r="E197" t="s">
        <v>1498</v>
      </c>
      <c r="F197" t="s">
        <v>1147</v>
      </c>
      <c r="G197" s="18"/>
      <c r="J197" s="23"/>
      <c r="P197" s="71"/>
      <c r="Q197" s="71"/>
    </row>
    <row r="198" spans="4:17" ht="12.75" customHeight="1" x14ac:dyDescent="0.25">
      <c r="D198" t="s">
        <v>736</v>
      </c>
      <c r="E198" t="s">
        <v>1499</v>
      </c>
      <c r="F198"/>
      <c r="G198" s="18"/>
      <c r="J198" s="23"/>
      <c r="P198" s="71"/>
      <c r="Q198" s="71"/>
    </row>
    <row r="199" spans="4:17" ht="12.75" customHeight="1" x14ac:dyDescent="0.25">
      <c r="D199" t="s">
        <v>275</v>
      </c>
      <c r="E199" t="s">
        <v>276</v>
      </c>
      <c r="F199" t="s">
        <v>1148</v>
      </c>
      <c r="G199" s="18"/>
      <c r="J199" s="23"/>
      <c r="P199" s="71"/>
      <c r="Q199" s="71"/>
    </row>
    <row r="200" spans="4:17" ht="12.75" customHeight="1" x14ac:dyDescent="0.25">
      <c r="D200" t="s">
        <v>541</v>
      </c>
      <c r="E200" t="s">
        <v>542</v>
      </c>
      <c r="F200" t="s">
        <v>1149</v>
      </c>
      <c r="G200" s="18"/>
      <c r="J200" s="23"/>
      <c r="P200" s="71"/>
      <c r="Q200" s="71"/>
    </row>
    <row r="201" spans="4:17" ht="12.75" customHeight="1" x14ac:dyDescent="0.25">
      <c r="D201" t="s">
        <v>737</v>
      </c>
      <c r="E201" t="s">
        <v>1500</v>
      </c>
      <c r="F201" t="s">
        <v>1150</v>
      </c>
      <c r="G201" s="18"/>
      <c r="J201" s="23"/>
      <c r="P201" s="71"/>
      <c r="Q201" s="71"/>
    </row>
    <row r="202" spans="4:17" ht="12.75" customHeight="1" x14ac:dyDescent="0.25">
      <c r="D202" t="s">
        <v>738</v>
      </c>
      <c r="E202" t="s">
        <v>1501</v>
      </c>
      <c r="F202" t="s">
        <v>1151</v>
      </c>
      <c r="G202" s="18"/>
      <c r="J202" s="23"/>
      <c r="P202" s="71"/>
      <c r="Q202" s="71"/>
    </row>
    <row r="203" spans="4:17" ht="12.75" customHeight="1" x14ac:dyDescent="0.25">
      <c r="D203" t="s">
        <v>543</v>
      </c>
      <c r="E203" t="s">
        <v>1502</v>
      </c>
      <c r="F203" t="s">
        <v>1152</v>
      </c>
      <c r="G203" s="18"/>
      <c r="J203" s="23"/>
      <c r="P203" s="71"/>
      <c r="Q203" s="71"/>
    </row>
    <row r="204" spans="4:17" ht="12.75" customHeight="1" x14ac:dyDescent="0.25">
      <c r="D204" t="s">
        <v>739</v>
      </c>
      <c r="E204" t="s">
        <v>1503</v>
      </c>
      <c r="F204" t="s">
        <v>1153</v>
      </c>
      <c r="G204" s="18"/>
      <c r="J204" s="23"/>
      <c r="P204" s="71"/>
      <c r="Q204" s="71"/>
    </row>
    <row r="205" spans="4:17" ht="12.75" customHeight="1" x14ac:dyDescent="0.25">
      <c r="D205" t="s">
        <v>740</v>
      </c>
      <c r="E205" t="s">
        <v>1504</v>
      </c>
      <c r="F205" t="s">
        <v>1154</v>
      </c>
      <c r="G205" s="18"/>
      <c r="J205" s="23"/>
      <c r="P205" s="71"/>
      <c r="Q205" s="71"/>
    </row>
    <row r="206" spans="4:17" ht="12.75" customHeight="1" x14ac:dyDescent="0.25">
      <c r="D206" t="s">
        <v>741</v>
      </c>
      <c r="E206" t="s">
        <v>1505</v>
      </c>
      <c r="F206" t="s">
        <v>1155</v>
      </c>
      <c r="G206" s="18"/>
      <c r="J206" s="23"/>
      <c r="P206" s="71"/>
      <c r="Q206" s="71"/>
    </row>
    <row r="207" spans="4:17" ht="12.75" customHeight="1" x14ac:dyDescent="0.25">
      <c r="D207" t="s">
        <v>742</v>
      </c>
      <c r="E207" t="s">
        <v>1506</v>
      </c>
      <c r="F207" t="s">
        <v>1156</v>
      </c>
      <c r="G207" s="18"/>
      <c r="J207" s="23"/>
      <c r="P207" s="71"/>
      <c r="Q207" s="71"/>
    </row>
    <row r="208" spans="4:17" ht="12.75" customHeight="1" x14ac:dyDescent="0.25">
      <c r="D208" t="s">
        <v>517</v>
      </c>
      <c r="E208" t="s">
        <v>519</v>
      </c>
      <c r="F208" t="s">
        <v>1157</v>
      </c>
      <c r="G208" s="18"/>
      <c r="J208" s="23"/>
      <c r="P208" s="71"/>
      <c r="Q208" s="71"/>
    </row>
    <row r="209" spans="4:17" ht="12.75" customHeight="1" x14ac:dyDescent="0.25">
      <c r="D209" t="s">
        <v>544</v>
      </c>
      <c r="E209" t="s">
        <v>1507</v>
      </c>
      <c r="F209" t="s">
        <v>1158</v>
      </c>
      <c r="G209" s="18"/>
      <c r="J209" s="23"/>
      <c r="P209" s="71"/>
      <c r="Q209" s="71"/>
    </row>
    <row r="210" spans="4:17" ht="12.75" customHeight="1" x14ac:dyDescent="0.25">
      <c r="D210" t="s">
        <v>743</v>
      </c>
      <c r="E210" t="s">
        <v>1508</v>
      </c>
      <c r="F210"/>
      <c r="G210" s="18"/>
      <c r="J210" s="23"/>
      <c r="P210" s="71"/>
      <c r="Q210" s="71"/>
    </row>
    <row r="211" spans="4:17" ht="12.75" customHeight="1" x14ac:dyDescent="0.25">
      <c r="D211" t="s">
        <v>744</v>
      </c>
      <c r="E211" t="s">
        <v>1509</v>
      </c>
      <c r="F211" t="s">
        <v>1159</v>
      </c>
      <c r="G211" s="18"/>
      <c r="J211" s="23"/>
      <c r="P211" s="71"/>
      <c r="Q211" s="71"/>
    </row>
    <row r="212" spans="4:17" ht="12.75" customHeight="1" x14ac:dyDescent="0.25">
      <c r="D212" t="s">
        <v>277</v>
      </c>
      <c r="E212" t="s">
        <v>1510</v>
      </c>
      <c r="F212" t="s">
        <v>1160</v>
      </c>
      <c r="G212" s="18"/>
      <c r="J212" s="23"/>
      <c r="P212" s="71"/>
      <c r="Q212" s="71"/>
    </row>
    <row r="213" spans="4:17" ht="12.75" customHeight="1" x14ac:dyDescent="0.25">
      <c r="D213" t="s">
        <v>745</v>
      </c>
      <c r="E213" t="s">
        <v>1511</v>
      </c>
      <c r="F213" t="s">
        <v>1161</v>
      </c>
      <c r="G213" s="18"/>
      <c r="J213" s="23"/>
      <c r="P213" s="71"/>
      <c r="Q213" s="71"/>
    </row>
    <row r="214" spans="4:17" ht="12.75" customHeight="1" x14ac:dyDescent="0.25">
      <c r="D214" t="s">
        <v>746</v>
      </c>
      <c r="E214" t="s">
        <v>1512</v>
      </c>
      <c r="F214" t="s">
        <v>1162</v>
      </c>
      <c r="G214" s="18"/>
      <c r="J214" s="23"/>
      <c r="P214" s="71"/>
      <c r="Q214" s="71"/>
    </row>
    <row r="215" spans="4:17" ht="12.75" customHeight="1" x14ac:dyDescent="0.25">
      <c r="D215" t="s">
        <v>918</v>
      </c>
      <c r="E215" t="s">
        <v>919</v>
      </c>
      <c r="F215" t="s">
        <v>924</v>
      </c>
      <c r="G215" s="18"/>
      <c r="J215" s="23"/>
      <c r="P215" s="71"/>
      <c r="Q215" s="71"/>
    </row>
    <row r="216" spans="4:17" ht="12.75" customHeight="1" x14ac:dyDescent="0.25">
      <c r="D216" t="s">
        <v>747</v>
      </c>
      <c r="E216" t="s">
        <v>1513</v>
      </c>
      <c r="F216" t="s">
        <v>1163</v>
      </c>
      <c r="G216" s="18"/>
      <c r="J216" s="23"/>
      <c r="P216" s="71"/>
      <c r="Q216" s="71"/>
    </row>
    <row r="217" spans="4:17" ht="12.75" customHeight="1" x14ac:dyDescent="0.25">
      <c r="D217" t="s">
        <v>748</v>
      </c>
      <c r="E217" t="s">
        <v>1514</v>
      </c>
      <c r="F217" t="s">
        <v>1164</v>
      </c>
      <c r="G217" s="18"/>
      <c r="J217" s="23"/>
      <c r="P217" s="71"/>
      <c r="Q217" s="71"/>
    </row>
    <row r="218" spans="4:17" ht="12.75" customHeight="1" x14ac:dyDescent="0.25">
      <c r="D218" t="s">
        <v>749</v>
      </c>
      <c r="E218" t="s">
        <v>1515</v>
      </c>
      <c r="F218" t="s">
        <v>1165</v>
      </c>
      <c r="G218" s="18"/>
      <c r="J218" s="23"/>
      <c r="P218" s="71"/>
      <c r="Q218" s="71"/>
    </row>
    <row r="219" spans="4:17" ht="12.75" customHeight="1" x14ac:dyDescent="0.25">
      <c r="D219" t="s">
        <v>750</v>
      </c>
      <c r="E219" t="s">
        <v>1516</v>
      </c>
      <c r="F219"/>
      <c r="G219" s="18"/>
      <c r="J219" s="23"/>
      <c r="P219" s="71"/>
      <c r="Q219" s="71"/>
    </row>
    <row r="220" spans="4:17" ht="12.75" customHeight="1" x14ac:dyDescent="0.25">
      <c r="D220" t="s">
        <v>278</v>
      </c>
      <c r="E220" t="s">
        <v>1517</v>
      </c>
      <c r="F220" t="s">
        <v>1166</v>
      </c>
      <c r="G220" s="18"/>
      <c r="J220" s="23"/>
      <c r="P220" s="71"/>
      <c r="Q220" s="71"/>
    </row>
    <row r="221" spans="4:17" ht="12.75" customHeight="1" x14ac:dyDescent="0.25">
      <c r="D221" t="s">
        <v>279</v>
      </c>
      <c r="E221" t="s">
        <v>1518</v>
      </c>
      <c r="F221" t="s">
        <v>280</v>
      </c>
      <c r="G221" s="18"/>
      <c r="J221" s="23"/>
      <c r="P221" s="71"/>
      <c r="Q221" s="71"/>
    </row>
    <row r="222" spans="4:17" ht="12.75" customHeight="1" x14ac:dyDescent="0.25">
      <c r="D222" t="s">
        <v>281</v>
      </c>
      <c r="E222" t="s">
        <v>1519</v>
      </c>
      <c r="F222" t="s">
        <v>1167</v>
      </c>
      <c r="G222" s="18"/>
      <c r="J222" s="23"/>
      <c r="P222" s="71"/>
      <c r="Q222" s="71"/>
    </row>
    <row r="223" spans="4:17" ht="12.75" customHeight="1" x14ac:dyDescent="0.25">
      <c r="D223" t="s">
        <v>282</v>
      </c>
      <c r="E223" t="s">
        <v>1520</v>
      </c>
      <c r="F223" t="s">
        <v>286</v>
      </c>
      <c r="G223" s="18"/>
      <c r="J223" s="23"/>
      <c r="P223" s="71"/>
      <c r="Q223" s="71"/>
    </row>
    <row r="224" spans="4:17" ht="12.75" customHeight="1" x14ac:dyDescent="0.25">
      <c r="D224" t="s">
        <v>283</v>
      </c>
      <c r="E224" t="s">
        <v>284</v>
      </c>
      <c r="F224" t="s">
        <v>1168</v>
      </c>
      <c r="G224" s="18"/>
      <c r="J224" s="23"/>
      <c r="P224" s="71"/>
      <c r="Q224" s="71"/>
    </row>
    <row r="225" spans="4:17" ht="12.75" customHeight="1" x14ac:dyDescent="0.25">
      <c r="D225" t="s">
        <v>285</v>
      </c>
      <c r="E225" t="s">
        <v>1521</v>
      </c>
      <c r="F225" t="s">
        <v>1169</v>
      </c>
      <c r="G225" s="18"/>
      <c r="J225" s="23"/>
      <c r="P225" s="71"/>
      <c r="Q225" s="71"/>
    </row>
    <row r="226" spans="4:17" ht="12.75" customHeight="1" x14ac:dyDescent="0.25">
      <c r="D226" t="s">
        <v>593</v>
      </c>
      <c r="E226" t="s">
        <v>1522</v>
      </c>
      <c r="F226" t="s">
        <v>1170</v>
      </c>
      <c r="G226" s="18"/>
      <c r="J226" s="23"/>
      <c r="P226" s="71"/>
      <c r="Q226" s="71"/>
    </row>
    <row r="227" spans="4:17" ht="12.75" customHeight="1" x14ac:dyDescent="0.25">
      <c r="D227" t="s">
        <v>751</v>
      </c>
      <c r="E227" t="s">
        <v>1523</v>
      </c>
      <c r="F227" t="s">
        <v>1171</v>
      </c>
      <c r="G227" s="18"/>
      <c r="J227" s="23"/>
      <c r="P227" s="71"/>
      <c r="Q227" s="71"/>
    </row>
    <row r="228" spans="4:17" ht="12.75" customHeight="1" x14ac:dyDescent="0.25">
      <c r="D228" t="s">
        <v>752</v>
      </c>
      <c r="E228" t="s">
        <v>753</v>
      </c>
      <c r="F228" t="s">
        <v>1172</v>
      </c>
      <c r="G228" s="18"/>
      <c r="J228" s="23"/>
      <c r="P228" s="71"/>
      <c r="Q228" s="71"/>
    </row>
    <row r="229" spans="4:17" ht="12.75" customHeight="1" x14ac:dyDescent="0.25">
      <c r="D229" t="s">
        <v>754</v>
      </c>
      <c r="E229" t="s">
        <v>264</v>
      </c>
      <c r="F229" t="s">
        <v>1173</v>
      </c>
      <c r="G229" s="18"/>
      <c r="J229" s="23"/>
      <c r="P229" s="71"/>
      <c r="Q229" s="71"/>
    </row>
    <row r="230" spans="4:17" ht="12.75" customHeight="1" x14ac:dyDescent="0.25">
      <c r="D230" t="s">
        <v>755</v>
      </c>
      <c r="E230" t="s">
        <v>1524</v>
      </c>
      <c r="F230" t="s">
        <v>1174</v>
      </c>
      <c r="G230" s="18"/>
      <c r="J230" s="23"/>
      <c r="P230" s="71"/>
      <c r="Q230" s="71"/>
    </row>
    <row r="231" spans="4:17" ht="12.75" customHeight="1" x14ac:dyDescent="0.25">
      <c r="D231" t="s">
        <v>756</v>
      </c>
      <c r="E231" t="s">
        <v>1525</v>
      </c>
      <c r="F231"/>
      <c r="G231" s="18"/>
      <c r="J231" s="23"/>
      <c r="P231" s="71"/>
      <c r="Q231" s="71"/>
    </row>
    <row r="232" spans="4:17" ht="12.75" customHeight="1" x14ac:dyDescent="0.25">
      <c r="D232" t="s">
        <v>591</v>
      </c>
      <c r="E232" t="s">
        <v>592</v>
      </c>
      <c r="F232" t="s">
        <v>1175</v>
      </c>
      <c r="G232" s="18"/>
      <c r="J232" s="23"/>
      <c r="P232" s="71"/>
      <c r="Q232" s="71"/>
    </row>
    <row r="233" spans="4:17" ht="12.75" customHeight="1" x14ac:dyDescent="0.25">
      <c r="D233" t="s">
        <v>757</v>
      </c>
      <c r="E233" t="s">
        <v>1526</v>
      </c>
      <c r="F233"/>
      <c r="G233" s="18"/>
      <c r="J233" s="23"/>
      <c r="P233" s="71"/>
      <c r="Q233" s="71"/>
    </row>
    <row r="234" spans="4:17" ht="12.75" customHeight="1" x14ac:dyDescent="0.25">
      <c r="D234" t="s">
        <v>758</v>
      </c>
      <c r="E234" t="s">
        <v>1527</v>
      </c>
      <c r="F234" t="s">
        <v>286</v>
      </c>
      <c r="G234" s="18"/>
      <c r="J234" s="23"/>
      <c r="P234" s="71"/>
      <c r="Q234" s="71"/>
    </row>
    <row r="235" spans="4:17" ht="12.75" customHeight="1" x14ac:dyDescent="0.25">
      <c r="D235" t="s">
        <v>614</v>
      </c>
      <c r="E235" t="s">
        <v>1528</v>
      </c>
      <c r="F235"/>
      <c r="G235" s="18"/>
      <c r="J235" s="23"/>
      <c r="P235" s="71"/>
      <c r="Q235" s="71"/>
    </row>
    <row r="236" spans="4:17" ht="12.75" customHeight="1" x14ac:dyDescent="0.25">
      <c r="D236" t="s">
        <v>759</v>
      </c>
      <c r="E236" t="s">
        <v>1529</v>
      </c>
      <c r="F236" t="s">
        <v>1176</v>
      </c>
      <c r="G236" s="18"/>
      <c r="J236" s="23"/>
      <c r="P236" s="71"/>
      <c r="Q236" s="71"/>
    </row>
    <row r="237" spans="4:17" ht="12.75" customHeight="1" x14ac:dyDescent="0.25">
      <c r="D237" t="s">
        <v>760</v>
      </c>
      <c r="E237" t="s">
        <v>1530</v>
      </c>
      <c r="F237" t="s">
        <v>1177</v>
      </c>
      <c r="G237" s="18"/>
      <c r="J237" s="23"/>
      <c r="P237" s="71"/>
      <c r="Q237" s="71"/>
    </row>
    <row r="238" spans="4:17" ht="12.75" customHeight="1" x14ac:dyDescent="0.25">
      <c r="D238" t="s">
        <v>761</v>
      </c>
      <c r="E238" t="s">
        <v>762</v>
      </c>
      <c r="F238" t="s">
        <v>1178</v>
      </c>
      <c r="G238" s="18"/>
      <c r="J238" s="23"/>
      <c r="P238" s="71"/>
      <c r="Q238" s="71"/>
    </row>
    <row r="239" spans="4:17" ht="12.75" customHeight="1" x14ac:dyDescent="0.25">
      <c r="D239" t="s">
        <v>763</v>
      </c>
      <c r="E239" t="s">
        <v>1531</v>
      </c>
      <c r="F239" t="s">
        <v>1179</v>
      </c>
      <c r="G239" s="18"/>
      <c r="J239" s="23"/>
      <c r="P239" s="71"/>
      <c r="Q239" s="71"/>
    </row>
    <row r="240" spans="4:17" ht="12.75" customHeight="1" x14ac:dyDescent="0.25">
      <c r="D240" t="s">
        <v>287</v>
      </c>
      <c r="E240" t="s">
        <v>1532</v>
      </c>
      <c r="F240" t="s">
        <v>1180</v>
      </c>
      <c r="G240" s="18"/>
      <c r="J240" s="23"/>
      <c r="P240" s="71"/>
      <c r="Q240" s="71"/>
    </row>
    <row r="241" spans="4:17" ht="12.75" customHeight="1" x14ac:dyDescent="0.25">
      <c r="D241" t="s">
        <v>288</v>
      </c>
      <c r="E241" t="s">
        <v>1533</v>
      </c>
      <c r="F241" t="s">
        <v>1181</v>
      </c>
      <c r="G241" s="18"/>
      <c r="J241" s="23"/>
      <c r="P241" s="71"/>
      <c r="Q241" s="71"/>
    </row>
    <row r="242" spans="4:17" ht="12.75" customHeight="1" x14ac:dyDescent="0.25">
      <c r="D242" t="s">
        <v>289</v>
      </c>
      <c r="E242" t="s">
        <v>1534</v>
      </c>
      <c r="F242" t="s">
        <v>1182</v>
      </c>
      <c r="G242" s="18"/>
      <c r="J242" s="23"/>
      <c r="P242" s="71"/>
      <c r="Q242" s="71"/>
    </row>
    <row r="243" spans="4:17" ht="12.75" customHeight="1" x14ac:dyDescent="0.25">
      <c r="D243" t="s">
        <v>764</v>
      </c>
      <c r="E243" t="s">
        <v>1535</v>
      </c>
      <c r="F243" t="s">
        <v>1183</v>
      </c>
      <c r="G243" s="18"/>
      <c r="J243" s="23"/>
      <c r="P243" s="71"/>
      <c r="Q243" s="71"/>
    </row>
    <row r="244" spans="4:17" ht="12.75" customHeight="1" x14ac:dyDescent="0.25">
      <c r="D244" t="s">
        <v>765</v>
      </c>
      <c r="E244" t="s">
        <v>1536</v>
      </c>
      <c r="F244" t="s">
        <v>1184</v>
      </c>
      <c r="G244" s="18"/>
      <c r="J244" s="23"/>
      <c r="P244" s="71"/>
      <c r="Q244" s="71"/>
    </row>
    <row r="245" spans="4:17" ht="12.75" customHeight="1" x14ac:dyDescent="0.25">
      <c r="D245" t="s">
        <v>290</v>
      </c>
      <c r="E245" t="s">
        <v>291</v>
      </c>
      <c r="F245" t="s">
        <v>1185</v>
      </c>
      <c r="G245" s="18"/>
      <c r="J245" s="23"/>
      <c r="P245" s="71"/>
      <c r="Q245" s="71"/>
    </row>
    <row r="246" spans="4:17" ht="12.75" customHeight="1" x14ac:dyDescent="0.25">
      <c r="D246" t="s">
        <v>292</v>
      </c>
      <c r="E246" t="s">
        <v>1537</v>
      </c>
      <c r="F246" t="s">
        <v>1186</v>
      </c>
      <c r="G246" s="18"/>
      <c r="J246" s="23"/>
      <c r="P246" s="71"/>
      <c r="Q246" s="71"/>
    </row>
    <row r="247" spans="4:17" ht="12.75" customHeight="1" x14ac:dyDescent="0.25">
      <c r="D247" t="s">
        <v>16</v>
      </c>
      <c r="E247" t="s">
        <v>1538</v>
      </c>
      <c r="F247" t="s">
        <v>1187</v>
      </c>
      <c r="G247" s="18"/>
      <c r="J247" s="23"/>
      <c r="P247" s="71"/>
      <c r="Q247" s="71"/>
    </row>
    <row r="248" spans="4:17" ht="12.75" customHeight="1" x14ac:dyDescent="0.25">
      <c r="D248" t="s">
        <v>766</v>
      </c>
      <c r="E248" t="s">
        <v>767</v>
      </c>
      <c r="F248" t="s">
        <v>1188</v>
      </c>
      <c r="G248" s="18"/>
      <c r="J248" s="23"/>
      <c r="P248" s="71"/>
      <c r="Q248" s="71"/>
    </row>
    <row r="249" spans="4:17" ht="12.75" customHeight="1" x14ac:dyDescent="0.25">
      <c r="D249" t="s">
        <v>293</v>
      </c>
      <c r="E249" t="s">
        <v>1539</v>
      </c>
      <c r="F249" t="s">
        <v>1189</v>
      </c>
      <c r="G249" s="18"/>
      <c r="J249" s="23"/>
      <c r="P249" s="71"/>
      <c r="Q249" s="71"/>
    </row>
    <row r="250" spans="4:17" ht="12.75" customHeight="1" x14ac:dyDescent="0.25">
      <c r="D250" t="s">
        <v>768</v>
      </c>
      <c r="E250" t="s">
        <v>1540</v>
      </c>
      <c r="F250" t="s">
        <v>1190</v>
      </c>
      <c r="G250" s="18"/>
      <c r="J250" s="23"/>
      <c r="P250" s="71"/>
      <c r="Q250" s="71"/>
    </row>
    <row r="251" spans="4:17" ht="12.75" customHeight="1" x14ac:dyDescent="0.25">
      <c r="D251" t="s">
        <v>294</v>
      </c>
      <c r="E251" t="s">
        <v>1541</v>
      </c>
      <c r="F251" t="s">
        <v>1191</v>
      </c>
      <c r="G251" s="18"/>
      <c r="J251" s="23"/>
      <c r="P251" s="71"/>
      <c r="Q251" s="71"/>
    </row>
    <row r="252" spans="4:17" ht="12.75" customHeight="1" x14ac:dyDescent="0.25">
      <c r="D252" t="s">
        <v>295</v>
      </c>
      <c r="E252" t="s">
        <v>1542</v>
      </c>
      <c r="F252" t="s">
        <v>1192</v>
      </c>
      <c r="G252" s="18"/>
      <c r="J252" s="23"/>
      <c r="P252" s="71"/>
      <c r="Q252" s="71"/>
    </row>
    <row r="253" spans="4:17" ht="12.75" customHeight="1" x14ac:dyDescent="0.25">
      <c r="D253" t="s">
        <v>769</v>
      </c>
      <c r="E253" t="s">
        <v>1543</v>
      </c>
      <c r="F253" t="s">
        <v>1193</v>
      </c>
      <c r="G253" s="18"/>
      <c r="J253" s="23"/>
      <c r="P253" s="71"/>
      <c r="Q253" s="71"/>
    </row>
    <row r="254" spans="4:17" ht="12.75" customHeight="1" x14ac:dyDescent="0.25">
      <c r="D254" t="s">
        <v>296</v>
      </c>
      <c r="E254" t="s">
        <v>770</v>
      </c>
      <c r="F254" t="s">
        <v>1194</v>
      </c>
      <c r="G254" s="18"/>
      <c r="J254" s="23"/>
      <c r="P254" s="71"/>
      <c r="Q254" s="71"/>
    </row>
    <row r="255" spans="4:17" ht="12.75" customHeight="1" x14ac:dyDescent="0.25">
      <c r="D255" t="s">
        <v>771</v>
      </c>
      <c r="E255" t="s">
        <v>1544</v>
      </c>
      <c r="F255" t="s">
        <v>772</v>
      </c>
      <c r="G255" s="18"/>
      <c r="J255" s="23"/>
      <c r="P255" s="71"/>
      <c r="Q255" s="71"/>
    </row>
    <row r="256" spans="4:17" ht="12.75" customHeight="1" x14ac:dyDescent="0.25">
      <c r="D256" t="s">
        <v>1003</v>
      </c>
      <c r="E256" t="s">
        <v>1004</v>
      </c>
      <c r="F256"/>
      <c r="G256" s="18"/>
      <c r="J256" s="23"/>
      <c r="P256" s="71"/>
      <c r="Q256" s="71"/>
    </row>
    <row r="257" spans="4:17" ht="12.75" customHeight="1" x14ac:dyDescent="0.25">
      <c r="D257" t="s">
        <v>773</v>
      </c>
      <c r="E257" t="s">
        <v>1545</v>
      </c>
      <c r="F257" t="s">
        <v>1195</v>
      </c>
      <c r="G257" s="18"/>
      <c r="J257" s="23"/>
      <c r="P257" s="71"/>
      <c r="Q257" s="71"/>
    </row>
    <row r="258" spans="4:17" ht="12.75" customHeight="1" x14ac:dyDescent="0.25">
      <c r="D258" t="s">
        <v>774</v>
      </c>
      <c r="E258" t="s">
        <v>1546</v>
      </c>
      <c r="F258" t="s">
        <v>775</v>
      </c>
      <c r="G258" s="18"/>
      <c r="J258" s="23"/>
      <c r="P258" s="71"/>
      <c r="Q258" s="71"/>
    </row>
    <row r="259" spans="4:17" ht="12.75" customHeight="1" x14ac:dyDescent="0.25">
      <c r="D259" t="s">
        <v>776</v>
      </c>
      <c r="E259" t="s">
        <v>777</v>
      </c>
      <c r="F259" t="s">
        <v>1196</v>
      </c>
      <c r="G259" s="18"/>
      <c r="J259" s="23"/>
      <c r="P259" s="71"/>
      <c r="Q259" s="71"/>
    </row>
    <row r="260" spans="4:17" ht="12.75" customHeight="1" x14ac:dyDescent="0.25">
      <c r="D260" t="s">
        <v>778</v>
      </c>
      <c r="E260" t="s">
        <v>1547</v>
      </c>
      <c r="F260" t="s">
        <v>1197</v>
      </c>
      <c r="G260" s="18"/>
      <c r="J260" s="23"/>
      <c r="P260" s="71"/>
      <c r="Q260" s="71"/>
    </row>
    <row r="261" spans="4:17" ht="12.75" customHeight="1" x14ac:dyDescent="0.25">
      <c r="D261" t="s">
        <v>779</v>
      </c>
      <c r="E261" t="s">
        <v>1548</v>
      </c>
      <c r="F261" t="s">
        <v>1198</v>
      </c>
      <c r="G261" s="18"/>
      <c r="J261" s="23"/>
      <c r="P261" s="71"/>
      <c r="Q261" s="71"/>
    </row>
    <row r="262" spans="4:17" ht="12.75" customHeight="1" x14ac:dyDescent="0.25">
      <c r="D262" t="s">
        <v>297</v>
      </c>
      <c r="E262" t="s">
        <v>1549</v>
      </c>
      <c r="F262" t="s">
        <v>298</v>
      </c>
      <c r="G262" s="18"/>
      <c r="J262" s="23"/>
      <c r="P262" s="71"/>
      <c r="Q262" s="71"/>
    </row>
    <row r="263" spans="4:17" ht="12.75" customHeight="1" x14ac:dyDescent="0.25">
      <c r="D263" t="s">
        <v>521</v>
      </c>
      <c r="E263" t="s">
        <v>1550</v>
      </c>
      <c r="F263" t="s">
        <v>1199</v>
      </c>
      <c r="G263" s="18"/>
      <c r="J263" s="23"/>
      <c r="P263" s="71"/>
      <c r="Q263" s="71"/>
    </row>
    <row r="264" spans="4:17" ht="12.75" customHeight="1" x14ac:dyDescent="0.25">
      <c r="D264" t="s">
        <v>299</v>
      </c>
      <c r="E264" t="s">
        <v>1551</v>
      </c>
      <c r="F264" t="s">
        <v>1200</v>
      </c>
      <c r="G264" s="18"/>
      <c r="J264" s="23"/>
      <c r="P264" s="71"/>
      <c r="Q264" s="71"/>
    </row>
    <row r="265" spans="4:17" ht="12.75" customHeight="1" x14ac:dyDescent="0.25">
      <c r="D265" t="s">
        <v>300</v>
      </c>
      <c r="E265" t="s">
        <v>1552</v>
      </c>
      <c r="F265" t="s">
        <v>1201</v>
      </c>
      <c r="G265" s="18"/>
      <c r="J265" s="23"/>
      <c r="P265" s="71"/>
      <c r="Q265" s="71"/>
    </row>
    <row r="266" spans="4:17" ht="12.75" customHeight="1" x14ac:dyDescent="0.25">
      <c r="D266" t="s">
        <v>780</v>
      </c>
      <c r="E266" t="s">
        <v>1553</v>
      </c>
      <c r="F266" t="s">
        <v>1202</v>
      </c>
      <c r="G266" s="18"/>
      <c r="J266" s="23"/>
      <c r="P266" s="71"/>
      <c r="Q266" s="71"/>
    </row>
    <row r="267" spans="4:17" ht="12.75" customHeight="1" x14ac:dyDescent="0.25">
      <c r="D267" t="s">
        <v>781</v>
      </c>
      <c r="E267" t="s">
        <v>1554</v>
      </c>
      <c r="F267" t="s">
        <v>1203</v>
      </c>
      <c r="G267" s="18"/>
      <c r="J267" s="23"/>
      <c r="P267" s="71"/>
      <c r="Q267" s="71"/>
    </row>
    <row r="268" spans="4:17" ht="12.75" customHeight="1" x14ac:dyDescent="0.25">
      <c r="D268" t="s">
        <v>301</v>
      </c>
      <c r="E268" t="s">
        <v>1555</v>
      </c>
      <c r="F268" t="s">
        <v>1204</v>
      </c>
      <c r="G268" s="18"/>
      <c r="J268" s="23"/>
      <c r="P268" s="71"/>
      <c r="Q268" s="71"/>
    </row>
    <row r="269" spans="4:17" ht="12.75" customHeight="1" x14ac:dyDescent="0.25">
      <c r="D269" t="s">
        <v>302</v>
      </c>
      <c r="E269" t="s">
        <v>1556</v>
      </c>
      <c r="F269" t="s">
        <v>1205</v>
      </c>
      <c r="G269" s="18"/>
      <c r="J269" s="23"/>
      <c r="P269" s="71"/>
      <c r="Q269" s="71"/>
    </row>
    <row r="270" spans="4:17" ht="12.75" customHeight="1" x14ac:dyDescent="0.25">
      <c r="D270" t="s">
        <v>782</v>
      </c>
      <c r="E270" t="s">
        <v>1557</v>
      </c>
      <c r="F270" t="s">
        <v>1206</v>
      </c>
      <c r="G270" s="18"/>
      <c r="J270" s="23"/>
      <c r="P270" s="71"/>
      <c r="Q270" s="71"/>
    </row>
    <row r="271" spans="4:17" ht="12.75" customHeight="1" x14ac:dyDescent="0.25">
      <c r="D271" t="s">
        <v>783</v>
      </c>
      <c r="E271" t="s">
        <v>1558</v>
      </c>
      <c r="F271" t="s">
        <v>1207</v>
      </c>
      <c r="G271" s="18"/>
      <c r="J271" s="23"/>
      <c r="P271" s="71"/>
      <c r="Q271" s="71"/>
    </row>
    <row r="272" spans="4:17" ht="12.75" customHeight="1" x14ac:dyDescent="0.25">
      <c r="D272" t="s">
        <v>303</v>
      </c>
      <c r="E272" t="s">
        <v>1559</v>
      </c>
      <c r="F272" t="s">
        <v>1208</v>
      </c>
      <c r="G272" s="18"/>
      <c r="J272" s="23"/>
      <c r="P272" s="71"/>
      <c r="Q272" s="71"/>
    </row>
    <row r="273" spans="4:17" ht="12.75" customHeight="1" x14ac:dyDescent="0.25">
      <c r="D273" t="s">
        <v>304</v>
      </c>
      <c r="E273" t="s">
        <v>1560</v>
      </c>
      <c r="F273" t="s">
        <v>1209</v>
      </c>
      <c r="G273" s="18"/>
      <c r="J273" s="23"/>
      <c r="P273" s="71"/>
      <c r="Q273" s="71"/>
    </row>
    <row r="274" spans="4:17" ht="12.75" customHeight="1" x14ac:dyDescent="0.25">
      <c r="D274" t="s">
        <v>305</v>
      </c>
      <c r="E274" t="s">
        <v>1561</v>
      </c>
      <c r="F274" t="s">
        <v>1210</v>
      </c>
      <c r="G274" s="18"/>
      <c r="J274" s="23"/>
      <c r="P274" s="71"/>
      <c r="Q274" s="71"/>
    </row>
    <row r="275" spans="4:17" ht="12.75" customHeight="1" x14ac:dyDescent="0.25">
      <c r="D275" t="s">
        <v>306</v>
      </c>
      <c r="E275" t="s">
        <v>307</v>
      </c>
      <c r="F275" t="s">
        <v>1211</v>
      </c>
      <c r="G275" s="18"/>
      <c r="J275" s="23"/>
      <c r="P275" s="71"/>
      <c r="Q275" s="71"/>
    </row>
    <row r="276" spans="4:17" ht="12.75" customHeight="1" x14ac:dyDescent="0.25">
      <c r="D276" t="s">
        <v>522</v>
      </c>
      <c r="E276" t="s">
        <v>1562</v>
      </c>
      <c r="F276" t="s">
        <v>1212</v>
      </c>
      <c r="G276" s="18"/>
      <c r="J276" s="23"/>
      <c r="P276" s="71"/>
      <c r="Q276" s="71"/>
    </row>
    <row r="277" spans="4:17" ht="12.75" customHeight="1" x14ac:dyDescent="0.25">
      <c r="D277" t="s">
        <v>955</v>
      </c>
      <c r="E277" t="s">
        <v>956</v>
      </c>
      <c r="F277" t="s">
        <v>957</v>
      </c>
      <c r="G277" s="18"/>
      <c r="J277" s="23"/>
      <c r="P277" s="71"/>
      <c r="Q277" s="71"/>
    </row>
    <row r="278" spans="4:17" ht="12.75" customHeight="1" x14ac:dyDescent="0.25">
      <c r="D278" t="s">
        <v>784</v>
      </c>
      <c r="E278" t="s">
        <v>1563</v>
      </c>
      <c r="F278"/>
      <c r="G278" s="18"/>
      <c r="J278" s="23"/>
      <c r="P278" s="71"/>
      <c r="Q278" s="71"/>
    </row>
    <row r="279" spans="4:17" ht="12.75" customHeight="1" x14ac:dyDescent="0.25">
      <c r="D279" t="s">
        <v>785</v>
      </c>
      <c r="E279" t="s">
        <v>1564</v>
      </c>
      <c r="F279" t="s">
        <v>1213</v>
      </c>
      <c r="G279" s="18"/>
      <c r="J279" s="23"/>
      <c r="P279" s="71"/>
      <c r="Q279" s="71"/>
    </row>
    <row r="280" spans="4:17" ht="12.75" customHeight="1" x14ac:dyDescent="0.25">
      <c r="D280" t="s">
        <v>786</v>
      </c>
      <c r="E280" t="s">
        <v>1565</v>
      </c>
      <c r="F280" t="s">
        <v>1214</v>
      </c>
      <c r="G280" s="18"/>
      <c r="J280" s="23"/>
      <c r="P280" s="71"/>
      <c r="Q280" s="71"/>
    </row>
    <row r="281" spans="4:17" ht="12.75" customHeight="1" x14ac:dyDescent="0.25">
      <c r="D281" t="s">
        <v>787</v>
      </c>
      <c r="E281" t="s">
        <v>1566</v>
      </c>
      <c r="F281" t="s">
        <v>1215</v>
      </c>
      <c r="G281" s="18"/>
      <c r="J281" s="23"/>
      <c r="P281" s="71"/>
      <c r="Q281" s="71"/>
    </row>
    <row r="282" spans="4:17" ht="12.75" customHeight="1" x14ac:dyDescent="0.25">
      <c r="D282" t="s">
        <v>308</v>
      </c>
      <c r="E282" t="s">
        <v>1567</v>
      </c>
      <c r="F282"/>
      <c r="G282" s="18"/>
      <c r="J282" s="23"/>
      <c r="P282" s="71"/>
      <c r="Q282" s="71"/>
    </row>
    <row r="283" spans="4:17" ht="12.75" customHeight="1" x14ac:dyDescent="0.25">
      <c r="D283" t="s">
        <v>545</v>
      </c>
      <c r="E283" t="s">
        <v>546</v>
      </c>
      <c r="F283" t="s">
        <v>1216</v>
      </c>
      <c r="G283" s="18"/>
      <c r="J283" s="23"/>
      <c r="P283" s="71"/>
      <c r="Q283" s="71"/>
    </row>
    <row r="284" spans="4:17" ht="12.75" customHeight="1" x14ac:dyDescent="0.25">
      <c r="D284" t="s">
        <v>788</v>
      </c>
      <c r="E284" t="s">
        <v>1568</v>
      </c>
      <c r="F284"/>
      <c r="G284" s="18"/>
      <c r="J284" s="23"/>
      <c r="P284" s="71"/>
      <c r="Q284" s="71"/>
    </row>
    <row r="285" spans="4:17" ht="12.75" customHeight="1" x14ac:dyDescent="0.25">
      <c r="D285" t="s">
        <v>789</v>
      </c>
      <c r="E285" t="s">
        <v>1569</v>
      </c>
      <c r="F285" t="s">
        <v>1217</v>
      </c>
      <c r="G285" s="18"/>
      <c r="J285" s="23"/>
      <c r="P285" s="71"/>
      <c r="Q285" s="71"/>
    </row>
    <row r="286" spans="4:17" ht="12.75" customHeight="1" x14ac:dyDescent="0.25">
      <c r="D286" t="s">
        <v>790</v>
      </c>
      <c r="E286" t="s">
        <v>791</v>
      </c>
      <c r="F286" t="s">
        <v>1218</v>
      </c>
      <c r="G286" s="18"/>
      <c r="J286" s="23"/>
      <c r="P286" s="71"/>
      <c r="Q286" s="71"/>
    </row>
    <row r="287" spans="4:17" ht="12.75" customHeight="1" x14ac:dyDescent="0.25">
      <c r="D287" t="s">
        <v>792</v>
      </c>
      <c r="E287" t="s">
        <v>793</v>
      </c>
      <c r="F287" t="s">
        <v>1219</v>
      </c>
      <c r="G287" s="18"/>
      <c r="J287" s="23"/>
      <c r="P287" s="71"/>
      <c r="Q287" s="71"/>
    </row>
    <row r="288" spans="4:17" ht="12.75" customHeight="1" x14ac:dyDescent="0.25">
      <c r="D288" t="s">
        <v>910</v>
      </c>
      <c r="E288" t="s">
        <v>911</v>
      </c>
      <c r="F288" t="s">
        <v>922</v>
      </c>
      <c r="G288" s="18"/>
      <c r="J288" s="23"/>
      <c r="P288" s="71"/>
      <c r="Q288" s="71"/>
    </row>
    <row r="289" spans="4:17" ht="12.75" customHeight="1" x14ac:dyDescent="0.25">
      <c r="D289" t="s">
        <v>547</v>
      </c>
      <c r="E289" t="s">
        <v>548</v>
      </c>
      <c r="F289" t="s">
        <v>1220</v>
      </c>
      <c r="G289" s="18"/>
      <c r="J289" s="23"/>
      <c r="P289" s="71"/>
      <c r="Q289" s="71"/>
    </row>
    <row r="290" spans="4:17" ht="12.75" customHeight="1" x14ac:dyDescent="0.25">
      <c r="D290" t="s">
        <v>912</v>
      </c>
      <c r="E290" t="s">
        <v>913</v>
      </c>
      <c r="F290" t="s">
        <v>923</v>
      </c>
      <c r="G290" s="18"/>
      <c r="J290" s="23"/>
      <c r="P290" s="71"/>
      <c r="Q290" s="71"/>
    </row>
    <row r="291" spans="4:17" ht="12.75" customHeight="1" x14ac:dyDescent="0.25">
      <c r="D291" t="s">
        <v>794</v>
      </c>
      <c r="E291" t="s">
        <v>1570</v>
      </c>
      <c r="F291" t="s">
        <v>1221</v>
      </c>
      <c r="G291" s="18"/>
      <c r="J291" s="23"/>
      <c r="P291" s="71"/>
      <c r="Q291" s="71"/>
    </row>
    <row r="292" spans="4:17" ht="12.75" customHeight="1" x14ac:dyDescent="0.25">
      <c r="D292" t="s">
        <v>549</v>
      </c>
      <c r="E292" t="s">
        <v>1571</v>
      </c>
      <c r="F292" t="s">
        <v>518</v>
      </c>
      <c r="G292" s="18"/>
      <c r="J292" s="23"/>
      <c r="P292" s="71"/>
      <c r="Q292" s="71"/>
    </row>
    <row r="293" spans="4:17" ht="12.75" customHeight="1" x14ac:dyDescent="0.25">
      <c r="D293" t="s">
        <v>1020</v>
      </c>
      <c r="E293" t="s">
        <v>1021</v>
      </c>
      <c r="F293" t="s">
        <v>1022</v>
      </c>
      <c r="G293" s="18"/>
      <c r="J293" s="23"/>
      <c r="P293" s="71"/>
      <c r="Q293" s="71"/>
    </row>
    <row r="294" spans="4:17" ht="12.75" customHeight="1" x14ac:dyDescent="0.25">
      <c r="D294" t="s">
        <v>309</v>
      </c>
      <c r="E294" t="s">
        <v>1572</v>
      </c>
      <c r="F294" t="s">
        <v>1222</v>
      </c>
      <c r="G294" s="18"/>
      <c r="J294" s="23"/>
      <c r="P294" s="71"/>
      <c r="Q294" s="71"/>
    </row>
    <row r="295" spans="4:17" ht="12.75" customHeight="1" x14ac:dyDescent="0.25">
      <c r="D295" t="s">
        <v>795</v>
      </c>
      <c r="E295" t="s">
        <v>1573</v>
      </c>
      <c r="F295" t="s">
        <v>1223</v>
      </c>
      <c r="G295" s="18"/>
      <c r="J295" s="23"/>
      <c r="P295" s="71"/>
      <c r="Q295" s="71"/>
    </row>
    <row r="296" spans="4:17" ht="12.75" customHeight="1" x14ac:dyDescent="0.25">
      <c r="D296" t="s">
        <v>590</v>
      </c>
      <c r="E296" t="s">
        <v>1574</v>
      </c>
      <c r="F296" t="s">
        <v>1224</v>
      </c>
      <c r="G296" s="18"/>
      <c r="J296" s="23"/>
      <c r="P296" s="71"/>
      <c r="Q296" s="71"/>
    </row>
    <row r="297" spans="4:17" ht="12.75" customHeight="1" x14ac:dyDescent="0.25">
      <c r="D297" t="s">
        <v>796</v>
      </c>
      <c r="E297" t="s">
        <v>597</v>
      </c>
      <c r="F297" t="s">
        <v>1225</v>
      </c>
      <c r="G297" s="18"/>
      <c r="J297" s="23"/>
      <c r="P297" s="71"/>
      <c r="Q297" s="71"/>
    </row>
    <row r="298" spans="4:17" ht="12.75" customHeight="1" x14ac:dyDescent="0.25">
      <c r="D298" t="s">
        <v>797</v>
      </c>
      <c r="E298" t="s">
        <v>1575</v>
      </c>
      <c r="F298"/>
      <c r="G298" s="18"/>
      <c r="J298" s="23"/>
      <c r="P298" s="71"/>
      <c r="Q298" s="71"/>
    </row>
    <row r="299" spans="4:17" ht="12.75" customHeight="1" x14ac:dyDescent="0.25">
      <c r="D299" t="s">
        <v>798</v>
      </c>
      <c r="E299" t="s">
        <v>1576</v>
      </c>
      <c r="F299" t="s">
        <v>1226</v>
      </c>
      <c r="G299" s="18"/>
      <c r="J299" s="23"/>
      <c r="P299" s="71"/>
      <c r="Q299" s="71"/>
    </row>
    <row r="300" spans="4:17" ht="12.75" customHeight="1" x14ac:dyDescent="0.25">
      <c r="D300" t="s">
        <v>799</v>
      </c>
      <c r="E300" t="s">
        <v>1577</v>
      </c>
      <c r="F300" t="s">
        <v>1128</v>
      </c>
      <c r="G300" s="18"/>
      <c r="J300" s="23"/>
      <c r="P300" s="71"/>
      <c r="Q300" s="71"/>
    </row>
    <row r="301" spans="4:17" ht="12.75" customHeight="1" x14ac:dyDescent="0.25">
      <c r="D301" t="s">
        <v>800</v>
      </c>
      <c r="E301" t="s">
        <v>801</v>
      </c>
      <c r="F301" t="s">
        <v>1227</v>
      </c>
      <c r="G301" s="18"/>
      <c r="J301" s="23"/>
      <c r="P301" s="71"/>
      <c r="Q301" s="71"/>
    </row>
    <row r="302" spans="4:17" ht="12.75" customHeight="1" x14ac:dyDescent="0.25">
      <c r="D302" t="s">
        <v>524</v>
      </c>
      <c r="E302" t="s">
        <v>525</v>
      </c>
      <c r="F302" t="s">
        <v>526</v>
      </c>
      <c r="G302" s="18"/>
      <c r="J302" s="23"/>
      <c r="P302" s="71"/>
      <c r="Q302" s="71"/>
    </row>
    <row r="303" spans="4:17" ht="12.75" customHeight="1" x14ac:dyDescent="0.25">
      <c r="D303" t="s">
        <v>802</v>
      </c>
      <c r="E303" t="s">
        <v>1578</v>
      </c>
      <c r="F303" t="s">
        <v>241</v>
      </c>
      <c r="G303" s="18"/>
      <c r="J303" s="23"/>
      <c r="P303" s="71"/>
      <c r="Q303" s="71"/>
    </row>
    <row r="304" spans="4:17" ht="12.75" customHeight="1" x14ac:dyDescent="0.25">
      <c r="D304" t="s">
        <v>310</v>
      </c>
      <c r="E304" t="s">
        <v>1579</v>
      </c>
      <c r="F304" t="s">
        <v>1228</v>
      </c>
      <c r="G304" s="18"/>
      <c r="J304" s="23"/>
      <c r="P304" s="71"/>
      <c r="Q304" s="71"/>
    </row>
    <row r="305" spans="4:17" ht="12.75" customHeight="1" x14ac:dyDescent="0.25">
      <c r="D305" t="s">
        <v>311</v>
      </c>
      <c r="E305" t="s">
        <v>1580</v>
      </c>
      <c r="F305" t="s">
        <v>199</v>
      </c>
      <c r="G305" s="18"/>
      <c r="J305" s="23"/>
      <c r="P305" s="71"/>
      <c r="Q305" s="71"/>
    </row>
    <row r="306" spans="4:17" ht="12.75" customHeight="1" x14ac:dyDescent="0.25">
      <c r="D306" t="s">
        <v>312</v>
      </c>
      <c r="E306" t="s">
        <v>1581</v>
      </c>
      <c r="F306" t="s">
        <v>286</v>
      </c>
      <c r="G306" s="18"/>
      <c r="J306" s="23"/>
      <c r="P306" s="71"/>
      <c r="Q306" s="71"/>
    </row>
    <row r="307" spans="4:17" ht="12.75" customHeight="1" x14ac:dyDescent="0.25">
      <c r="D307" t="s">
        <v>803</v>
      </c>
      <c r="E307" t="s">
        <v>1582</v>
      </c>
      <c r="F307"/>
      <c r="G307" s="18"/>
      <c r="J307" s="23"/>
      <c r="P307" s="71"/>
      <c r="Q307" s="71"/>
    </row>
    <row r="308" spans="4:17" ht="12.75" customHeight="1" x14ac:dyDescent="0.25">
      <c r="D308" t="s">
        <v>313</v>
      </c>
      <c r="E308" t="s">
        <v>314</v>
      </c>
      <c r="F308" t="s">
        <v>1229</v>
      </c>
      <c r="G308" s="18"/>
      <c r="J308" s="23"/>
      <c r="P308" s="71"/>
      <c r="Q308" s="71"/>
    </row>
    <row r="309" spans="4:17" ht="12.75" customHeight="1" x14ac:dyDescent="0.25">
      <c r="D309" t="s">
        <v>804</v>
      </c>
      <c r="E309" t="s">
        <v>1583</v>
      </c>
      <c r="F309" t="s">
        <v>805</v>
      </c>
      <c r="G309" s="18"/>
      <c r="J309" s="23"/>
      <c r="P309" s="71"/>
      <c r="Q309" s="71"/>
    </row>
    <row r="310" spans="4:17" ht="12.75" customHeight="1" x14ac:dyDescent="0.25">
      <c r="D310" t="s">
        <v>315</v>
      </c>
      <c r="E310" t="s">
        <v>1584</v>
      </c>
      <c r="F310" t="s">
        <v>1103</v>
      </c>
      <c r="G310" s="18"/>
      <c r="J310" s="23"/>
      <c r="P310" s="71"/>
      <c r="Q310" s="71"/>
    </row>
    <row r="311" spans="4:17" ht="12.75" customHeight="1" x14ac:dyDescent="0.25">
      <c r="D311" t="s">
        <v>806</v>
      </c>
      <c r="E311" t="s">
        <v>1585</v>
      </c>
      <c r="F311" t="s">
        <v>1230</v>
      </c>
      <c r="G311" s="18"/>
      <c r="J311" s="23"/>
      <c r="P311" s="71"/>
      <c r="Q311" s="71"/>
    </row>
    <row r="312" spans="4:17" ht="12.75" customHeight="1" x14ac:dyDescent="0.25">
      <c r="D312" t="s">
        <v>316</v>
      </c>
      <c r="E312" t="s">
        <v>1586</v>
      </c>
      <c r="F312" t="s">
        <v>1231</v>
      </c>
      <c r="G312" s="18"/>
      <c r="J312" s="23"/>
      <c r="P312" s="71"/>
      <c r="Q312" s="71"/>
    </row>
    <row r="313" spans="4:17" ht="12.75" customHeight="1" x14ac:dyDescent="0.25">
      <c r="D313" t="s">
        <v>317</v>
      </c>
      <c r="E313" t="s">
        <v>1587</v>
      </c>
      <c r="F313" t="s">
        <v>199</v>
      </c>
      <c r="G313" s="18"/>
      <c r="J313" s="23"/>
      <c r="P313" s="71"/>
      <c r="Q313" s="71"/>
    </row>
    <row r="314" spans="4:17" ht="12.75" customHeight="1" x14ac:dyDescent="0.25">
      <c r="D314" t="s">
        <v>17</v>
      </c>
      <c r="E314" t="s">
        <v>1588</v>
      </c>
      <c r="F314" t="s">
        <v>807</v>
      </c>
      <c r="G314" s="18"/>
      <c r="J314" s="23"/>
      <c r="P314" s="71"/>
      <c r="Q314" s="71"/>
    </row>
    <row r="315" spans="4:17" ht="12.75" customHeight="1" x14ac:dyDescent="0.25">
      <c r="D315" t="s">
        <v>808</v>
      </c>
      <c r="E315" t="s">
        <v>1589</v>
      </c>
      <c r="F315" t="s">
        <v>1232</v>
      </c>
      <c r="G315" s="18"/>
      <c r="J315" s="23"/>
      <c r="P315" s="71"/>
      <c r="Q315" s="71"/>
    </row>
    <row r="316" spans="4:17" ht="12.75" customHeight="1" x14ac:dyDescent="0.25">
      <c r="D316" t="s">
        <v>809</v>
      </c>
      <c r="E316" t="s">
        <v>1590</v>
      </c>
      <c r="F316" t="s">
        <v>1233</v>
      </c>
      <c r="G316" s="18"/>
      <c r="J316" s="23"/>
      <c r="P316" s="71"/>
      <c r="Q316" s="71"/>
    </row>
    <row r="317" spans="4:17" ht="12.75" customHeight="1" x14ac:dyDescent="0.25">
      <c r="D317" t="s">
        <v>318</v>
      </c>
      <c r="E317" t="s">
        <v>1591</v>
      </c>
      <c r="F317" t="s">
        <v>1234</v>
      </c>
      <c r="G317" s="18"/>
      <c r="J317" s="23"/>
      <c r="P317" s="71"/>
      <c r="Q317" s="71"/>
    </row>
    <row r="318" spans="4:17" ht="12.75" customHeight="1" x14ac:dyDescent="0.25">
      <c r="D318" t="s">
        <v>810</v>
      </c>
      <c r="E318" t="s">
        <v>1592</v>
      </c>
      <c r="F318"/>
      <c r="G318" s="18"/>
      <c r="J318" s="23"/>
      <c r="P318" s="71"/>
      <c r="Q318" s="71"/>
    </row>
    <row r="319" spans="4:17" ht="12.75" customHeight="1" x14ac:dyDescent="0.25">
      <c r="D319" t="s">
        <v>811</v>
      </c>
      <c r="E319" t="s">
        <v>1593</v>
      </c>
      <c r="F319" t="s">
        <v>812</v>
      </c>
      <c r="G319" s="18"/>
      <c r="J319" s="23"/>
      <c r="P319" s="71"/>
      <c r="Q319" s="71"/>
    </row>
    <row r="320" spans="4:17" ht="12.75" customHeight="1" x14ac:dyDescent="0.25">
      <c r="D320" t="s">
        <v>813</v>
      </c>
      <c r="E320" t="s">
        <v>1594</v>
      </c>
      <c r="F320" t="s">
        <v>261</v>
      </c>
      <c r="G320" s="18"/>
      <c r="J320" s="23"/>
      <c r="P320" s="71"/>
      <c r="Q320" s="71"/>
    </row>
    <row r="321" spans="4:17" ht="12.75" customHeight="1" x14ac:dyDescent="0.25">
      <c r="D321" t="s">
        <v>814</v>
      </c>
      <c r="E321" t="s">
        <v>1595</v>
      </c>
      <c r="F321" t="s">
        <v>1235</v>
      </c>
      <c r="G321" s="18"/>
      <c r="J321" s="23"/>
      <c r="P321" s="71"/>
      <c r="Q321" s="71"/>
    </row>
    <row r="322" spans="4:17" ht="12.75" customHeight="1" x14ac:dyDescent="0.25">
      <c r="D322" t="s">
        <v>815</v>
      </c>
      <c r="E322" t="s">
        <v>1596</v>
      </c>
      <c r="F322" t="s">
        <v>261</v>
      </c>
      <c r="G322" s="18"/>
      <c r="J322" s="23"/>
      <c r="P322" s="71"/>
      <c r="Q322" s="71"/>
    </row>
    <row r="323" spans="4:17" ht="12.75" customHeight="1" x14ac:dyDescent="0.25">
      <c r="D323" t="s">
        <v>816</v>
      </c>
      <c r="E323" t="s">
        <v>1597</v>
      </c>
      <c r="F323" t="s">
        <v>1236</v>
      </c>
      <c r="G323" s="18"/>
      <c r="J323" s="23"/>
      <c r="P323" s="71"/>
      <c r="Q323" s="71"/>
    </row>
    <row r="324" spans="4:17" ht="12.75" customHeight="1" x14ac:dyDescent="0.25">
      <c r="D324" t="s">
        <v>817</v>
      </c>
      <c r="E324" t="s">
        <v>1598</v>
      </c>
      <c r="F324" t="s">
        <v>1128</v>
      </c>
      <c r="G324" s="18"/>
      <c r="J324" s="23"/>
      <c r="P324" s="71"/>
      <c r="Q324" s="71"/>
    </row>
    <row r="325" spans="4:17" ht="12.75" customHeight="1" x14ac:dyDescent="0.25">
      <c r="D325" t="s">
        <v>818</v>
      </c>
      <c r="E325" t="s">
        <v>1599</v>
      </c>
      <c r="F325" t="s">
        <v>1237</v>
      </c>
      <c r="G325" s="18"/>
      <c r="J325" s="23"/>
      <c r="P325" s="71"/>
      <c r="Q325" s="71"/>
    </row>
    <row r="326" spans="4:17" ht="12.75" customHeight="1" x14ac:dyDescent="0.25">
      <c r="D326" t="s">
        <v>819</v>
      </c>
      <c r="E326" t="s">
        <v>1600</v>
      </c>
      <c r="F326" t="s">
        <v>1238</v>
      </c>
      <c r="G326" s="18"/>
      <c r="J326" s="23"/>
      <c r="P326" s="71"/>
      <c r="Q326" s="71"/>
    </row>
    <row r="327" spans="4:17" ht="12.75" customHeight="1" x14ac:dyDescent="0.25">
      <c r="D327" t="s">
        <v>820</v>
      </c>
      <c r="E327" t="s">
        <v>1601</v>
      </c>
      <c r="F327"/>
      <c r="G327" s="18"/>
      <c r="J327" s="23"/>
      <c r="P327" s="71"/>
      <c r="Q327" s="71"/>
    </row>
    <row r="328" spans="4:17" ht="12.75" customHeight="1" x14ac:dyDescent="0.25">
      <c r="D328" t="s">
        <v>319</v>
      </c>
      <c r="E328" t="s">
        <v>1602</v>
      </c>
      <c r="F328"/>
      <c r="G328" s="18"/>
      <c r="J328" s="23"/>
      <c r="P328" s="71"/>
      <c r="Q328" s="71"/>
    </row>
    <row r="329" spans="4:17" ht="12.75" customHeight="1" x14ac:dyDescent="0.25">
      <c r="D329" t="s">
        <v>821</v>
      </c>
      <c r="E329" t="s">
        <v>1603</v>
      </c>
      <c r="F329"/>
      <c r="G329" s="18"/>
      <c r="J329" s="23"/>
      <c r="P329" s="71"/>
      <c r="Q329" s="71"/>
    </row>
    <row r="330" spans="4:17" ht="12.75" customHeight="1" x14ac:dyDescent="0.25">
      <c r="D330" t="s">
        <v>588</v>
      </c>
      <c r="E330" t="s">
        <v>589</v>
      </c>
      <c r="F330" t="s">
        <v>1239</v>
      </c>
      <c r="G330" s="18"/>
      <c r="J330" s="23"/>
      <c r="P330" s="71"/>
      <c r="Q330" s="71"/>
    </row>
    <row r="331" spans="4:17" ht="12.75" customHeight="1" x14ac:dyDescent="0.25">
      <c r="D331" t="s">
        <v>320</v>
      </c>
      <c r="E331" t="s">
        <v>1604</v>
      </c>
      <c r="F331"/>
      <c r="G331" s="18"/>
      <c r="J331" s="23"/>
      <c r="P331" s="71"/>
      <c r="Q331" s="71"/>
    </row>
    <row r="332" spans="4:17" ht="12.75" customHeight="1" x14ac:dyDescent="0.25">
      <c r="D332" t="s">
        <v>822</v>
      </c>
      <c r="E332" t="s">
        <v>1605</v>
      </c>
      <c r="F332"/>
      <c r="G332" s="18"/>
      <c r="J332" s="23"/>
      <c r="P332" s="71"/>
      <c r="Q332" s="71"/>
    </row>
    <row r="333" spans="4:17" ht="12.75" customHeight="1" x14ac:dyDescent="0.25">
      <c r="D333" t="s">
        <v>914</v>
      </c>
      <c r="E333" t="s">
        <v>915</v>
      </c>
      <c r="F333"/>
      <c r="G333" s="18"/>
      <c r="J333" s="23"/>
      <c r="P333" s="71"/>
      <c r="Q333" s="71"/>
    </row>
    <row r="334" spans="4:17" ht="12.75" customHeight="1" x14ac:dyDescent="0.25">
      <c r="D334" t="s">
        <v>823</v>
      </c>
      <c r="E334" t="s">
        <v>905</v>
      </c>
      <c r="F334"/>
      <c r="G334" s="18"/>
      <c r="J334" s="23"/>
      <c r="P334" s="71"/>
      <c r="Q334" s="71"/>
    </row>
    <row r="335" spans="4:17" ht="12.75" customHeight="1" x14ac:dyDescent="0.25">
      <c r="D335" t="s">
        <v>1023</v>
      </c>
      <c r="E335" t="s">
        <v>958</v>
      </c>
      <c r="F335" t="s">
        <v>1024</v>
      </c>
      <c r="G335" s="18"/>
      <c r="J335" s="23"/>
      <c r="P335" s="71"/>
      <c r="Q335" s="71"/>
    </row>
    <row r="336" spans="4:17" ht="12.75" customHeight="1" x14ac:dyDescent="0.25">
      <c r="D336" t="s">
        <v>916</v>
      </c>
      <c r="E336" t="s">
        <v>917</v>
      </c>
      <c r="F336"/>
      <c r="G336" s="18"/>
      <c r="J336" s="23"/>
      <c r="P336" s="71"/>
      <c r="Q336" s="71"/>
    </row>
    <row r="337" spans="4:17" ht="12.75" customHeight="1" x14ac:dyDescent="0.25">
      <c r="D337" t="s">
        <v>824</v>
      </c>
      <c r="E337" t="s">
        <v>1606</v>
      </c>
      <c r="F337" t="s">
        <v>1128</v>
      </c>
      <c r="G337" s="18"/>
      <c r="J337" s="23"/>
      <c r="P337" s="71"/>
      <c r="Q337" s="71"/>
    </row>
    <row r="338" spans="4:17" ht="12.75" customHeight="1" x14ac:dyDescent="0.25">
      <c r="D338" t="s">
        <v>959</v>
      </c>
      <c r="E338" t="s">
        <v>960</v>
      </c>
      <c r="F338" t="s">
        <v>961</v>
      </c>
      <c r="G338" s="18"/>
      <c r="J338" s="23"/>
      <c r="P338" s="71"/>
      <c r="Q338" s="71"/>
    </row>
    <row r="339" spans="4:17" ht="12.75" customHeight="1" x14ac:dyDescent="0.25">
      <c r="D339" t="s">
        <v>825</v>
      </c>
      <c r="E339" t="s">
        <v>1607</v>
      </c>
      <c r="F339" t="s">
        <v>1240</v>
      </c>
      <c r="G339" s="18"/>
      <c r="J339" s="23"/>
      <c r="P339" s="71"/>
      <c r="Q339" s="71"/>
    </row>
    <row r="340" spans="4:17" ht="12.75" customHeight="1" x14ac:dyDescent="0.25">
      <c r="D340" t="s">
        <v>321</v>
      </c>
      <c r="E340" t="s">
        <v>1608</v>
      </c>
      <c r="F340" t="s">
        <v>1241</v>
      </c>
      <c r="G340" s="18"/>
      <c r="J340" s="23"/>
      <c r="P340" s="71"/>
      <c r="Q340" s="71"/>
    </row>
    <row r="341" spans="4:17" ht="12.75" customHeight="1" x14ac:dyDescent="0.25">
      <c r="D341" t="s">
        <v>826</v>
      </c>
      <c r="E341" t="s">
        <v>1609</v>
      </c>
      <c r="F341" t="s">
        <v>1242</v>
      </c>
      <c r="G341" s="18"/>
      <c r="J341" s="23"/>
      <c r="P341" s="71"/>
      <c r="Q341" s="71"/>
    </row>
    <row r="342" spans="4:17" ht="12.75" customHeight="1" x14ac:dyDescent="0.25">
      <c r="D342" t="s">
        <v>322</v>
      </c>
      <c r="E342" t="s">
        <v>323</v>
      </c>
      <c r="F342" t="s">
        <v>1243</v>
      </c>
      <c r="G342" s="18"/>
      <c r="J342" s="23"/>
      <c r="P342" s="71"/>
      <c r="Q342" s="71"/>
    </row>
    <row r="343" spans="4:17" ht="12.75" customHeight="1" x14ac:dyDescent="0.25">
      <c r="D343" t="s">
        <v>962</v>
      </c>
      <c r="E343" t="s">
        <v>963</v>
      </c>
      <c r="F343" t="s">
        <v>964</v>
      </c>
      <c r="G343" s="18"/>
      <c r="J343" s="23"/>
      <c r="P343" s="71"/>
      <c r="Q343" s="71"/>
    </row>
    <row r="344" spans="4:17" ht="12.75" customHeight="1" x14ac:dyDescent="0.25">
      <c r="D344" t="s">
        <v>827</v>
      </c>
      <c r="E344" t="s">
        <v>1610</v>
      </c>
      <c r="F344" t="s">
        <v>1244</v>
      </c>
      <c r="G344" s="18"/>
      <c r="J344" s="23"/>
      <c r="P344" s="71"/>
      <c r="Q344" s="71"/>
    </row>
    <row r="345" spans="4:17" ht="12.75" customHeight="1" x14ac:dyDescent="0.25">
      <c r="D345" t="s">
        <v>828</v>
      </c>
      <c r="E345" t="s">
        <v>1611</v>
      </c>
      <c r="F345" t="s">
        <v>1245</v>
      </c>
      <c r="G345" s="18"/>
      <c r="J345" s="23"/>
      <c r="P345" s="71"/>
      <c r="Q345" s="71"/>
    </row>
    <row r="346" spans="4:17" ht="12.75" customHeight="1" x14ac:dyDescent="0.25">
      <c r="D346" t="s">
        <v>324</v>
      </c>
      <c r="E346" t="s">
        <v>1612</v>
      </c>
      <c r="F346" t="s">
        <v>1246</v>
      </c>
      <c r="G346" s="18"/>
      <c r="J346" s="23"/>
      <c r="P346" s="71"/>
      <c r="Q346" s="71"/>
    </row>
    <row r="347" spans="4:17" ht="12.75" customHeight="1" x14ac:dyDescent="0.25">
      <c r="D347" t="s">
        <v>325</v>
      </c>
      <c r="E347" t="s">
        <v>1613</v>
      </c>
      <c r="F347" t="s">
        <v>1247</v>
      </c>
      <c r="G347" s="18"/>
      <c r="J347" s="23"/>
      <c r="P347" s="71"/>
      <c r="Q347" s="71"/>
    </row>
    <row r="348" spans="4:17" ht="12.75" customHeight="1" x14ac:dyDescent="0.25">
      <c r="D348" t="s">
        <v>829</v>
      </c>
      <c r="E348" t="s">
        <v>1614</v>
      </c>
      <c r="F348" t="s">
        <v>1248</v>
      </c>
      <c r="G348" s="18"/>
      <c r="J348" s="23"/>
      <c r="P348" s="71"/>
      <c r="Q348" s="71"/>
    </row>
    <row r="349" spans="4:17" ht="12.75" customHeight="1" x14ac:dyDescent="0.25">
      <c r="D349" t="s">
        <v>326</v>
      </c>
      <c r="E349" t="s">
        <v>327</v>
      </c>
      <c r="F349" t="s">
        <v>1249</v>
      </c>
      <c r="G349" s="18"/>
      <c r="J349" s="23"/>
      <c r="P349" s="71"/>
      <c r="Q349" s="71"/>
    </row>
    <row r="350" spans="4:17" ht="12.75" customHeight="1" x14ac:dyDescent="0.25">
      <c r="D350" t="s">
        <v>830</v>
      </c>
      <c r="E350" t="s">
        <v>1615</v>
      </c>
      <c r="F350" t="s">
        <v>831</v>
      </c>
      <c r="G350" s="18"/>
      <c r="J350" s="23"/>
      <c r="P350" s="71"/>
      <c r="Q350" s="71"/>
    </row>
    <row r="351" spans="4:17" ht="12.75" customHeight="1" x14ac:dyDescent="0.25">
      <c r="D351" t="s">
        <v>328</v>
      </c>
      <c r="E351" t="s">
        <v>1616</v>
      </c>
      <c r="F351" t="s">
        <v>1250</v>
      </c>
      <c r="G351" s="18"/>
      <c r="J351" s="23"/>
      <c r="P351" s="71"/>
      <c r="Q351" s="71"/>
    </row>
    <row r="352" spans="4:17" ht="12.75" customHeight="1" x14ac:dyDescent="0.25">
      <c r="D352" t="s">
        <v>585</v>
      </c>
      <c r="E352" t="s">
        <v>586</v>
      </c>
      <c r="F352" t="s">
        <v>587</v>
      </c>
      <c r="G352" s="18"/>
      <c r="J352" s="23"/>
      <c r="P352" s="71"/>
      <c r="Q352" s="71"/>
    </row>
    <row r="353" spans="4:17" ht="12.75" customHeight="1" x14ac:dyDescent="0.25">
      <c r="D353" t="s">
        <v>832</v>
      </c>
      <c r="E353" t="s">
        <v>1617</v>
      </c>
      <c r="F353"/>
      <c r="G353" s="18"/>
      <c r="J353" s="23"/>
      <c r="P353" s="71"/>
      <c r="Q353" s="71"/>
    </row>
    <row r="354" spans="4:17" ht="12.75" customHeight="1" x14ac:dyDescent="0.25">
      <c r="D354" t="s">
        <v>833</v>
      </c>
      <c r="E354" t="s">
        <v>1618</v>
      </c>
      <c r="F354" t="s">
        <v>1251</v>
      </c>
      <c r="G354" s="18"/>
      <c r="J354" s="23"/>
      <c r="P354" s="71"/>
      <c r="Q354" s="71"/>
    </row>
    <row r="355" spans="4:17" ht="12.75" customHeight="1" x14ac:dyDescent="0.25">
      <c r="D355" t="s">
        <v>834</v>
      </c>
      <c r="E355" t="s">
        <v>1619</v>
      </c>
      <c r="F355" t="s">
        <v>1252</v>
      </c>
      <c r="G355" s="18"/>
      <c r="J355" s="23"/>
      <c r="P355" s="71"/>
      <c r="Q355" s="71"/>
    </row>
    <row r="356" spans="4:17" ht="12.75" customHeight="1" x14ac:dyDescent="0.25">
      <c r="D356" t="s">
        <v>835</v>
      </c>
      <c r="E356" t="s">
        <v>1620</v>
      </c>
      <c r="F356" t="s">
        <v>1253</v>
      </c>
      <c r="G356" s="18"/>
      <c r="J356" s="23"/>
      <c r="P356" s="71"/>
      <c r="Q356" s="71"/>
    </row>
    <row r="357" spans="4:17" ht="12.75" customHeight="1" x14ac:dyDescent="0.25">
      <c r="D357" t="s">
        <v>550</v>
      </c>
      <c r="E357" t="s">
        <v>1621</v>
      </c>
      <c r="F357" t="s">
        <v>1254</v>
      </c>
      <c r="G357" s="18"/>
      <c r="J357" s="23"/>
      <c r="P357" s="71"/>
      <c r="Q357" s="71"/>
    </row>
    <row r="358" spans="4:17" ht="12.75" customHeight="1" x14ac:dyDescent="0.25">
      <c r="D358" t="s">
        <v>329</v>
      </c>
      <c r="E358" t="s">
        <v>1622</v>
      </c>
      <c r="F358" t="s">
        <v>1255</v>
      </c>
      <c r="G358" s="18"/>
      <c r="J358" s="23"/>
      <c r="P358" s="71"/>
      <c r="Q358" s="71"/>
    </row>
    <row r="359" spans="4:17" ht="12.75" customHeight="1" x14ac:dyDescent="0.25">
      <c r="D359" t="s">
        <v>551</v>
      </c>
      <c r="E359" t="s">
        <v>552</v>
      </c>
      <c r="F359" t="s">
        <v>1256</v>
      </c>
      <c r="G359" s="18"/>
      <c r="J359" s="23"/>
      <c r="P359" s="71"/>
      <c r="Q359" s="71"/>
    </row>
    <row r="360" spans="4:17" ht="12.75" customHeight="1" x14ac:dyDescent="0.25">
      <c r="D360" t="s">
        <v>836</v>
      </c>
      <c r="E360" t="s">
        <v>1623</v>
      </c>
      <c r="F360" t="s">
        <v>1257</v>
      </c>
      <c r="G360" s="18"/>
      <c r="J360" s="23"/>
      <c r="P360" s="71"/>
      <c r="Q360" s="71"/>
    </row>
    <row r="361" spans="4:17" ht="12.75" customHeight="1" x14ac:dyDescent="0.25">
      <c r="D361" t="s">
        <v>837</v>
      </c>
      <c r="E361" t="s">
        <v>1624</v>
      </c>
      <c r="F361" t="s">
        <v>838</v>
      </c>
      <c r="G361" s="18"/>
      <c r="J361" s="23"/>
      <c r="P361" s="71"/>
      <c r="Q361" s="71"/>
    </row>
    <row r="362" spans="4:17" ht="12.75" customHeight="1" x14ac:dyDescent="0.25">
      <c r="D362" t="s">
        <v>839</v>
      </c>
      <c r="E362" t="s">
        <v>840</v>
      </c>
      <c r="F362" t="s">
        <v>1258</v>
      </c>
      <c r="G362" s="18"/>
      <c r="J362" s="23"/>
      <c r="P362" s="71"/>
      <c r="Q362" s="71"/>
    </row>
    <row r="363" spans="4:17" ht="12.75" customHeight="1" x14ac:dyDescent="0.25">
      <c r="D363" t="s">
        <v>841</v>
      </c>
      <c r="E363" t="s">
        <v>1625</v>
      </c>
      <c r="F363"/>
      <c r="J363" s="23"/>
      <c r="P363" s="71"/>
      <c r="Q363" s="71"/>
    </row>
    <row r="364" spans="4:17" ht="12.75" customHeight="1" x14ac:dyDescent="0.2">
      <c r="D364" t="s">
        <v>330</v>
      </c>
      <c r="E364" t="s">
        <v>1626</v>
      </c>
      <c r="F364"/>
      <c r="J364" s="23"/>
    </row>
    <row r="365" spans="4:17" ht="12.75" customHeight="1" x14ac:dyDescent="0.2">
      <c r="D365" t="s">
        <v>842</v>
      </c>
      <c r="E365" t="s">
        <v>1627</v>
      </c>
      <c r="F365" t="s">
        <v>1259</v>
      </c>
      <c r="J365" s="23"/>
    </row>
    <row r="366" spans="4:17" ht="12.75" customHeight="1" x14ac:dyDescent="0.2">
      <c r="D366" t="s">
        <v>331</v>
      </c>
      <c r="E366" t="s">
        <v>1628</v>
      </c>
      <c r="F366"/>
    </row>
    <row r="367" spans="4:17" ht="12.75" customHeight="1" x14ac:dyDescent="0.2">
      <c r="D367" t="s">
        <v>965</v>
      </c>
      <c r="E367" t="s">
        <v>966</v>
      </c>
      <c r="F367" t="s">
        <v>967</v>
      </c>
    </row>
    <row r="368" spans="4:17" ht="12.75" customHeight="1" x14ac:dyDescent="0.2">
      <c r="D368" t="s">
        <v>332</v>
      </c>
      <c r="E368" t="s">
        <v>1629</v>
      </c>
      <c r="F368" t="s">
        <v>1260</v>
      </c>
    </row>
    <row r="369" spans="4:6" ht="12.75" customHeight="1" x14ac:dyDescent="0.2">
      <c r="D369" t="s">
        <v>843</v>
      </c>
      <c r="E369" t="s">
        <v>1630</v>
      </c>
      <c r="F369" t="s">
        <v>1261</v>
      </c>
    </row>
    <row r="370" spans="4:6" ht="12.75" customHeight="1" x14ac:dyDescent="0.2">
      <c r="D370" t="s">
        <v>610</v>
      </c>
      <c r="E370" t="s">
        <v>612</v>
      </c>
      <c r="F370" t="s">
        <v>1262</v>
      </c>
    </row>
    <row r="371" spans="4:6" ht="12.75" customHeight="1" x14ac:dyDescent="0.2">
      <c r="D371" t="s">
        <v>844</v>
      </c>
      <c r="E371" t="s">
        <v>1631</v>
      </c>
      <c r="F371" t="s">
        <v>1263</v>
      </c>
    </row>
    <row r="372" spans="4:6" ht="12.75" customHeight="1" x14ac:dyDescent="0.2">
      <c r="D372" t="s">
        <v>336</v>
      </c>
      <c r="E372" t="s">
        <v>1632</v>
      </c>
      <c r="F372" t="s">
        <v>1264</v>
      </c>
    </row>
    <row r="373" spans="4:6" ht="12.75" customHeight="1" x14ac:dyDescent="0.2">
      <c r="D373" t="s">
        <v>337</v>
      </c>
      <c r="E373" t="s">
        <v>1633</v>
      </c>
      <c r="F373" t="s">
        <v>1265</v>
      </c>
    </row>
    <row r="374" spans="4:6" ht="12.75" customHeight="1" x14ac:dyDescent="0.2">
      <c r="D374" t="s">
        <v>338</v>
      </c>
      <c r="E374" t="s">
        <v>1634</v>
      </c>
      <c r="F374" t="s">
        <v>1266</v>
      </c>
    </row>
    <row r="375" spans="4:6" ht="12.75" customHeight="1" x14ac:dyDescent="0.2">
      <c r="D375" t="s">
        <v>845</v>
      </c>
      <c r="E375" t="s">
        <v>1635</v>
      </c>
      <c r="F375" t="s">
        <v>1267</v>
      </c>
    </row>
    <row r="376" spans="4:6" ht="12.75" customHeight="1" x14ac:dyDescent="0.2">
      <c r="D376" t="s">
        <v>846</v>
      </c>
      <c r="E376" t="s">
        <v>1636</v>
      </c>
      <c r="F376" t="s">
        <v>1268</v>
      </c>
    </row>
    <row r="377" spans="4:6" ht="12.75" customHeight="1" x14ac:dyDescent="0.2">
      <c r="D377" t="s">
        <v>339</v>
      </c>
      <c r="E377" t="s">
        <v>1637</v>
      </c>
      <c r="F377" t="s">
        <v>1269</v>
      </c>
    </row>
    <row r="378" spans="4:6" ht="12.75" customHeight="1" x14ac:dyDescent="0.2">
      <c r="D378" t="s">
        <v>847</v>
      </c>
      <c r="E378" t="s">
        <v>1638</v>
      </c>
      <c r="F378" t="s">
        <v>1270</v>
      </c>
    </row>
    <row r="379" spans="4:6" ht="12.75" customHeight="1" x14ac:dyDescent="0.2">
      <c r="D379" t="s">
        <v>848</v>
      </c>
      <c r="E379" t="s">
        <v>1639</v>
      </c>
      <c r="F379" t="s">
        <v>1271</v>
      </c>
    </row>
    <row r="380" spans="4:6" ht="12.75" customHeight="1" x14ac:dyDescent="0.2">
      <c r="D380" t="s">
        <v>1005</v>
      </c>
      <c r="E380" t="s">
        <v>1006</v>
      </c>
      <c r="F380"/>
    </row>
    <row r="381" spans="4:6" ht="12.75" customHeight="1" x14ac:dyDescent="0.2">
      <c r="D381" t="s">
        <v>849</v>
      </c>
      <c r="E381" t="s">
        <v>1640</v>
      </c>
      <c r="F381" t="s">
        <v>1272</v>
      </c>
    </row>
    <row r="382" spans="4:6" ht="12.75" customHeight="1" x14ac:dyDescent="0.2">
      <c r="D382" t="s">
        <v>850</v>
      </c>
      <c r="E382" t="s">
        <v>1641</v>
      </c>
      <c r="F382" t="s">
        <v>1273</v>
      </c>
    </row>
    <row r="383" spans="4:6" ht="12.75" customHeight="1" x14ac:dyDescent="0.2">
      <c r="D383" t="s">
        <v>851</v>
      </c>
      <c r="E383" t="s">
        <v>1642</v>
      </c>
      <c r="F383" t="s">
        <v>1274</v>
      </c>
    </row>
    <row r="384" spans="4:6" ht="12.75" customHeight="1" x14ac:dyDescent="0.2">
      <c r="D384" t="s">
        <v>852</v>
      </c>
      <c r="E384" t="s">
        <v>1643</v>
      </c>
      <c r="F384" t="s">
        <v>1275</v>
      </c>
    </row>
    <row r="385" spans="4:6" ht="12.75" customHeight="1" x14ac:dyDescent="0.2">
      <c r="D385" t="s">
        <v>340</v>
      </c>
      <c r="E385" t="s">
        <v>1644</v>
      </c>
      <c r="F385" t="s">
        <v>1276</v>
      </c>
    </row>
    <row r="386" spans="4:6" ht="12.75" customHeight="1" x14ac:dyDescent="0.2">
      <c r="D386" t="s">
        <v>968</v>
      </c>
      <c r="E386" t="s">
        <v>969</v>
      </c>
      <c r="F386" t="s">
        <v>1277</v>
      </c>
    </row>
    <row r="387" spans="4:6" ht="12.75" customHeight="1" x14ac:dyDescent="0.2">
      <c r="D387" t="s">
        <v>853</v>
      </c>
      <c r="E387" t="s">
        <v>1645</v>
      </c>
      <c r="F387"/>
    </row>
    <row r="388" spans="4:6" ht="12.75" customHeight="1" x14ac:dyDescent="0.2">
      <c r="D388" t="s">
        <v>854</v>
      </c>
      <c r="E388" t="s">
        <v>1646</v>
      </c>
      <c r="F388"/>
    </row>
    <row r="389" spans="4:6" ht="12.75" customHeight="1" x14ac:dyDescent="0.2">
      <c r="D389" t="s">
        <v>341</v>
      </c>
      <c r="E389" t="s">
        <v>1647</v>
      </c>
      <c r="F389" t="s">
        <v>1278</v>
      </c>
    </row>
    <row r="390" spans="4:6" ht="12.75" customHeight="1" x14ac:dyDescent="0.2">
      <c r="D390" t="s">
        <v>855</v>
      </c>
      <c r="E390" t="s">
        <v>1648</v>
      </c>
      <c r="F390" t="s">
        <v>1279</v>
      </c>
    </row>
    <row r="391" spans="4:6" ht="12.75" customHeight="1" x14ac:dyDescent="0.2">
      <c r="D391" t="s">
        <v>856</v>
      </c>
      <c r="E391" t="s">
        <v>1649</v>
      </c>
      <c r="F391" t="s">
        <v>1280</v>
      </c>
    </row>
    <row r="392" spans="4:6" ht="12.75" customHeight="1" x14ac:dyDescent="0.2">
      <c r="D392" t="s">
        <v>583</v>
      </c>
      <c r="E392" t="s">
        <v>584</v>
      </c>
      <c r="F392" t="s">
        <v>1281</v>
      </c>
    </row>
    <row r="393" spans="4:6" ht="12.75" customHeight="1" x14ac:dyDescent="0.2">
      <c r="D393" t="s">
        <v>342</v>
      </c>
      <c r="E393" t="s">
        <v>1650</v>
      </c>
      <c r="F393"/>
    </row>
    <row r="394" spans="4:6" ht="12.75" customHeight="1" x14ac:dyDescent="0.2">
      <c r="D394" t="s">
        <v>857</v>
      </c>
      <c r="E394" t="s">
        <v>1651</v>
      </c>
      <c r="F394" t="s">
        <v>858</v>
      </c>
    </row>
    <row r="395" spans="4:6" ht="12.75" customHeight="1" x14ac:dyDescent="0.2">
      <c r="D395" t="s">
        <v>859</v>
      </c>
      <c r="E395" t="s">
        <v>1652</v>
      </c>
      <c r="F395" t="s">
        <v>343</v>
      </c>
    </row>
    <row r="396" spans="4:6" ht="12.75" customHeight="1" x14ac:dyDescent="0.2">
      <c r="D396" t="s">
        <v>344</v>
      </c>
      <c r="E396" t="s">
        <v>343</v>
      </c>
      <c r="F396" t="s">
        <v>1282</v>
      </c>
    </row>
    <row r="397" spans="4:6" ht="12.75" customHeight="1" x14ac:dyDescent="0.2">
      <c r="D397" t="s">
        <v>523</v>
      </c>
      <c r="E397" t="s">
        <v>1653</v>
      </c>
      <c r="F397" t="s">
        <v>1283</v>
      </c>
    </row>
  </sheetData>
  <sortState xmlns:xlrd2="http://schemas.microsoft.com/office/spreadsheetml/2017/richdata2" ref="D41:F75">
    <sortCondition ref="D41:D7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zoomScaleNormal="100" workbookViewId="0">
      <selection activeCell="K40" sqref="K40"/>
    </sheetView>
  </sheetViews>
  <sheetFormatPr defaultRowHeight="12.75" x14ac:dyDescent="0.2"/>
  <cols>
    <col min="3" max="8" width="12.5703125" customWidth="1"/>
    <col min="9" max="9" width="14.42578125" customWidth="1"/>
    <col min="10" max="12" width="12.5703125" customWidth="1"/>
    <col min="13" max="13" width="11.140625" customWidth="1"/>
  </cols>
  <sheetData>
    <row r="1" spans="1:18" x14ac:dyDescent="0.2">
      <c r="A1" s="2" t="s">
        <v>396</v>
      </c>
    </row>
    <row r="2" spans="1:18" x14ac:dyDescent="0.2">
      <c r="A2" s="4"/>
      <c r="B2" s="4" t="s">
        <v>38</v>
      </c>
      <c r="C2" s="4" t="s">
        <v>11</v>
      </c>
      <c r="D2" s="4" t="s">
        <v>333</v>
      </c>
      <c r="E2" s="4" t="s">
        <v>610</v>
      </c>
      <c r="F2" s="2"/>
      <c r="G2" s="2"/>
      <c r="H2" s="2"/>
      <c r="I2" s="2"/>
      <c r="J2" s="2"/>
    </row>
    <row r="3" spans="1:18" x14ac:dyDescent="0.2">
      <c r="A3" s="6"/>
      <c r="B3" s="76">
        <v>48.3</v>
      </c>
      <c r="C3" s="76">
        <v>48.3</v>
      </c>
      <c r="D3" s="76">
        <v>48.1</v>
      </c>
      <c r="E3" s="72">
        <v>48.4</v>
      </c>
      <c r="F3" s="2"/>
      <c r="G3" s="2"/>
      <c r="H3" s="2"/>
      <c r="I3" s="2"/>
      <c r="J3" s="2"/>
    </row>
    <row r="4" spans="1:18" x14ac:dyDescent="0.2">
      <c r="A4" s="7"/>
      <c r="B4" s="77" t="s">
        <v>533</v>
      </c>
      <c r="C4" s="77" t="s">
        <v>363</v>
      </c>
      <c r="D4" s="76">
        <v>48.6</v>
      </c>
      <c r="E4" s="72"/>
      <c r="F4" s="2"/>
      <c r="G4" s="2"/>
      <c r="H4" s="2"/>
      <c r="I4" s="2"/>
      <c r="J4" s="2"/>
    </row>
    <row r="5" spans="1:18" x14ac:dyDescent="0.2">
      <c r="A5" s="7"/>
      <c r="B5" s="77"/>
      <c r="C5" s="77" t="s">
        <v>365</v>
      </c>
      <c r="D5" s="76" t="s">
        <v>352</v>
      </c>
      <c r="E5" s="78"/>
      <c r="F5" s="2"/>
      <c r="G5" s="2"/>
      <c r="H5" s="2"/>
      <c r="I5" s="2"/>
      <c r="J5" s="2"/>
    </row>
    <row r="6" spans="1:18" x14ac:dyDescent="0.2">
      <c r="A6" s="7"/>
      <c r="B6" s="77"/>
      <c r="C6" s="77" t="s">
        <v>533</v>
      </c>
      <c r="D6" s="76" t="s">
        <v>351</v>
      </c>
      <c r="E6" s="78"/>
      <c r="F6" s="2"/>
      <c r="G6" s="2"/>
      <c r="H6" s="2"/>
      <c r="I6" s="2"/>
      <c r="J6" s="2"/>
    </row>
    <row r="7" spans="1:18" x14ac:dyDescent="0.2">
      <c r="A7" s="5"/>
      <c r="B7" s="77"/>
      <c r="C7" s="76">
        <v>58.7</v>
      </c>
      <c r="D7" s="76">
        <v>88.1</v>
      </c>
      <c r="E7" s="78"/>
      <c r="F7" s="2"/>
      <c r="G7" s="2"/>
      <c r="H7" s="2"/>
      <c r="I7" s="2"/>
      <c r="J7" s="2"/>
    </row>
    <row r="8" spans="1:18" x14ac:dyDescent="0.2">
      <c r="A8" s="5"/>
      <c r="B8" s="77"/>
      <c r="C8" s="77">
        <v>51</v>
      </c>
      <c r="D8" s="76">
        <v>88.2</v>
      </c>
      <c r="E8" s="77"/>
      <c r="F8" s="2"/>
      <c r="G8" s="2"/>
      <c r="H8" s="2"/>
      <c r="I8" s="2"/>
      <c r="J8" s="2"/>
    </row>
    <row r="9" spans="1:18" x14ac:dyDescent="0.2">
      <c r="B9" s="78"/>
      <c r="C9" s="78"/>
      <c r="D9" s="76">
        <v>88.3</v>
      </c>
      <c r="E9" s="78"/>
      <c r="F9" s="2"/>
      <c r="G9" s="2"/>
      <c r="H9" s="2"/>
      <c r="I9" s="2"/>
      <c r="J9" s="2"/>
    </row>
    <row r="10" spans="1:18" x14ac:dyDescent="0.2">
      <c r="B10" s="2"/>
      <c r="C10" s="2"/>
      <c r="D10" s="2"/>
      <c r="E10" s="2"/>
      <c r="F10" s="2"/>
      <c r="G10" s="2"/>
      <c r="H10" s="2"/>
      <c r="I10" s="2"/>
      <c r="J10" s="2"/>
    </row>
    <row r="11" spans="1:18" x14ac:dyDescent="0.2">
      <c r="B11" s="2"/>
      <c r="C11" s="2"/>
      <c r="D11" s="2"/>
      <c r="E11" s="2"/>
      <c r="F11" s="2"/>
      <c r="G11" s="2"/>
      <c r="H11" s="2"/>
      <c r="I11" s="2"/>
      <c r="J11" s="2"/>
    </row>
    <row r="12" spans="1:18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x14ac:dyDescent="0.2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8" x14ac:dyDescent="0.2">
      <c r="A14" t="s">
        <v>401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8" x14ac:dyDescent="0.2">
      <c r="A15" s="2" t="s">
        <v>534</v>
      </c>
      <c r="B15" s="2" t="s">
        <v>395</v>
      </c>
      <c r="C15" s="2" t="s">
        <v>374</v>
      </c>
      <c r="D15" s="2" t="s">
        <v>611</v>
      </c>
      <c r="E15" s="2" t="s">
        <v>378</v>
      </c>
      <c r="F15" s="2" t="s">
        <v>441</v>
      </c>
      <c r="G15" s="2" t="s">
        <v>375</v>
      </c>
      <c r="H15" s="2" t="s">
        <v>376</v>
      </c>
      <c r="I15" s="2" t="s">
        <v>377</v>
      </c>
      <c r="J15" s="2" t="s">
        <v>379</v>
      </c>
      <c r="K15" s="2" t="s">
        <v>380</v>
      </c>
      <c r="L15" s="2" t="s">
        <v>609</v>
      </c>
      <c r="M15" s="2" t="s">
        <v>535</v>
      </c>
      <c r="N15" s="2" t="s">
        <v>536</v>
      </c>
      <c r="O15" s="2" t="s">
        <v>538</v>
      </c>
      <c r="P15" s="2" t="s">
        <v>539</v>
      </c>
      <c r="Q15" s="2"/>
      <c r="R15" s="2"/>
    </row>
    <row r="16" spans="1:18" x14ac:dyDescent="0.2">
      <c r="A16" s="2" t="s">
        <v>537</v>
      </c>
      <c r="B16" s="2"/>
      <c r="C16" s="2" t="s">
        <v>498</v>
      </c>
      <c r="D16" s="2"/>
      <c r="E16" s="2" t="s">
        <v>447</v>
      </c>
      <c r="F16" s="2" t="s">
        <v>447</v>
      </c>
      <c r="G16" s="2" t="s">
        <v>447</v>
      </c>
      <c r="H16" s="2" t="s">
        <v>447</v>
      </c>
      <c r="I16" s="2" t="s">
        <v>447</v>
      </c>
      <c r="J16" s="2" t="s">
        <v>498</v>
      </c>
      <c r="K16" s="2" t="s">
        <v>498</v>
      </c>
      <c r="L16" s="2" t="s">
        <v>498</v>
      </c>
      <c r="M16" s="2"/>
      <c r="N16" s="2" t="s">
        <v>537</v>
      </c>
      <c r="O16" s="2" t="s">
        <v>537</v>
      </c>
      <c r="P16" s="2" t="s">
        <v>537</v>
      </c>
      <c r="Q16" s="2"/>
      <c r="R16" s="2"/>
    </row>
    <row r="17" spans="1:18" x14ac:dyDescent="0.2">
      <c r="A17" s="2" t="s">
        <v>368</v>
      </c>
      <c r="B17" s="6"/>
      <c r="C17" s="2" t="s">
        <v>458</v>
      </c>
      <c r="D17" s="2"/>
      <c r="E17" s="2" t="s">
        <v>390</v>
      </c>
      <c r="F17" s="2" t="s">
        <v>602</v>
      </c>
      <c r="G17" s="2" t="s">
        <v>372</v>
      </c>
      <c r="H17" s="2" t="s">
        <v>383</v>
      </c>
      <c r="I17" s="2" t="s">
        <v>389</v>
      </c>
      <c r="J17" s="2" t="s">
        <v>482</v>
      </c>
      <c r="K17" s="2" t="s">
        <v>482</v>
      </c>
      <c r="L17" s="2" t="s">
        <v>442</v>
      </c>
      <c r="M17" s="2"/>
      <c r="N17" s="2" t="s">
        <v>368</v>
      </c>
      <c r="O17" s="2" t="s">
        <v>367</v>
      </c>
      <c r="P17" s="2" t="s">
        <v>367</v>
      </c>
      <c r="Q17" s="70"/>
      <c r="R17" s="70"/>
    </row>
    <row r="18" spans="1:18" x14ac:dyDescent="0.2">
      <c r="A18" s="6"/>
      <c r="B18" s="6"/>
      <c r="C18" s="2" t="s">
        <v>459</v>
      </c>
      <c r="D18" s="2"/>
      <c r="E18" s="2"/>
      <c r="F18" s="2" t="s">
        <v>603</v>
      </c>
      <c r="G18" s="2" t="s">
        <v>373</v>
      </c>
      <c r="H18" s="2" t="s">
        <v>384</v>
      </c>
      <c r="I18" s="2" t="s">
        <v>625</v>
      </c>
      <c r="J18" s="2" t="s">
        <v>483</v>
      </c>
      <c r="K18" s="2" t="s">
        <v>483</v>
      </c>
      <c r="L18" s="2" t="s">
        <v>443</v>
      </c>
      <c r="M18" s="2"/>
    </row>
    <row r="19" spans="1:18" x14ac:dyDescent="0.2">
      <c r="A19" s="6"/>
      <c r="B19" s="2"/>
      <c r="C19" s="2" t="s">
        <v>460</v>
      </c>
      <c r="D19" s="2"/>
      <c r="E19" s="2"/>
      <c r="F19" s="2"/>
      <c r="G19" s="2" t="s">
        <v>381</v>
      </c>
      <c r="H19" s="2" t="s">
        <v>385</v>
      </c>
      <c r="I19" s="2"/>
      <c r="J19" s="2" t="s">
        <v>481</v>
      </c>
      <c r="K19" s="2" t="s">
        <v>481</v>
      </c>
      <c r="L19" s="2" t="s">
        <v>444</v>
      </c>
    </row>
    <row r="20" spans="1:18" x14ac:dyDescent="0.2">
      <c r="B20" s="2"/>
      <c r="C20" s="2"/>
      <c r="D20" s="2"/>
      <c r="E20" s="2"/>
      <c r="F20" s="2"/>
      <c r="G20" s="2" t="s">
        <v>382</v>
      </c>
      <c r="H20" s="2" t="s">
        <v>386</v>
      </c>
      <c r="I20" s="2"/>
      <c r="J20" s="2" t="s">
        <v>578</v>
      </c>
      <c r="K20" s="2" t="s">
        <v>391</v>
      </c>
      <c r="L20" s="2" t="s">
        <v>445</v>
      </c>
    </row>
    <row r="21" spans="1:18" x14ac:dyDescent="0.2">
      <c r="B21" s="2"/>
      <c r="C21" s="2"/>
      <c r="D21" s="2"/>
      <c r="E21" s="2"/>
      <c r="F21" s="2"/>
      <c r="G21" s="2"/>
      <c r="H21" s="2" t="s">
        <v>387</v>
      </c>
      <c r="I21" s="2"/>
      <c r="J21" s="2" t="s">
        <v>579</v>
      </c>
      <c r="K21" s="2" t="s">
        <v>392</v>
      </c>
      <c r="L21" s="2" t="s">
        <v>446</v>
      </c>
    </row>
    <row r="22" spans="1:18" x14ac:dyDescent="0.2">
      <c r="B22" s="2"/>
      <c r="C22" s="2"/>
      <c r="D22" s="2"/>
      <c r="E22" s="2"/>
      <c r="F22" s="2"/>
      <c r="G22" s="2"/>
      <c r="H22" s="2" t="s">
        <v>388</v>
      </c>
      <c r="I22" s="2"/>
      <c r="J22" s="2" t="s">
        <v>580</v>
      </c>
      <c r="K22" s="2" t="s">
        <v>393</v>
      </c>
      <c r="L22" s="2" t="s">
        <v>553</v>
      </c>
    </row>
    <row r="23" spans="1:18" x14ac:dyDescent="0.2">
      <c r="B23" s="2"/>
      <c r="C23" s="2"/>
      <c r="D23" s="2"/>
      <c r="E23" s="2"/>
      <c r="F23" s="2"/>
      <c r="G23" s="2"/>
      <c r="H23" s="2"/>
      <c r="I23" s="2"/>
      <c r="J23" s="2"/>
      <c r="K23" s="2" t="s">
        <v>394</v>
      </c>
      <c r="L23" s="2" t="s">
        <v>554</v>
      </c>
    </row>
    <row r="24" spans="1:18" x14ac:dyDescent="0.2">
      <c r="B24" s="2"/>
      <c r="C24" s="2"/>
      <c r="D24" s="2"/>
      <c r="E24" s="2"/>
      <c r="F24" s="2"/>
      <c r="G24" s="2"/>
      <c r="H24" s="2"/>
      <c r="I24" s="2"/>
      <c r="J24" s="2"/>
      <c r="K24" s="2" t="s">
        <v>461</v>
      </c>
      <c r="L24" s="2" t="s">
        <v>555</v>
      </c>
    </row>
    <row r="25" spans="1:18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556</v>
      </c>
    </row>
    <row r="26" spans="1:18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 t="s">
        <v>557</v>
      </c>
    </row>
    <row r="27" spans="1:18" x14ac:dyDescent="0.2">
      <c r="B27" s="2"/>
      <c r="C27" s="2"/>
      <c r="D27" s="2"/>
      <c r="E27" s="2"/>
      <c r="F27" s="2"/>
      <c r="G27" s="2"/>
      <c r="H27" s="2"/>
      <c r="I27" s="2"/>
      <c r="J27" s="2"/>
      <c r="L27" s="2" t="s">
        <v>1714</v>
      </c>
    </row>
    <row r="28" spans="1:18" x14ac:dyDescent="0.2">
      <c r="B28" s="2"/>
      <c r="C28" s="2"/>
      <c r="D28" s="2"/>
      <c r="E28" s="2"/>
      <c r="F28" s="2"/>
      <c r="G28" s="2"/>
      <c r="H28" s="2"/>
      <c r="I28" s="2"/>
      <c r="J28" s="2"/>
      <c r="L28" s="2" t="s">
        <v>1715</v>
      </c>
    </row>
    <row r="29" spans="1:18" x14ac:dyDescent="0.2">
      <c r="B29" s="2"/>
      <c r="C29" s="2"/>
      <c r="D29" s="2"/>
      <c r="E29" s="2"/>
      <c r="F29" s="2"/>
      <c r="G29" s="2"/>
      <c r="H29" s="2"/>
      <c r="I29" s="2"/>
      <c r="J29" s="2"/>
      <c r="L29" s="2"/>
    </row>
    <row r="30" spans="1:18" x14ac:dyDescent="0.2">
      <c r="L30" s="2"/>
    </row>
    <row r="31" spans="1:18" x14ac:dyDescent="0.2">
      <c r="L31" s="2"/>
    </row>
    <row r="32" spans="1:18" x14ac:dyDescent="0.2">
      <c r="A32" s="2" t="s">
        <v>440</v>
      </c>
      <c r="L32" s="2"/>
    </row>
    <row r="33" spans="1:16" x14ac:dyDescent="0.2">
      <c r="A33" s="2" t="s">
        <v>534</v>
      </c>
      <c r="B33" s="2" t="s">
        <v>395</v>
      </c>
      <c r="C33" s="2" t="s">
        <v>374</v>
      </c>
      <c r="D33" s="2" t="s">
        <v>611</v>
      </c>
      <c r="E33" s="2" t="s">
        <v>378</v>
      </c>
      <c r="F33" s="2" t="s">
        <v>441</v>
      </c>
      <c r="G33" s="2" t="s">
        <v>375</v>
      </c>
      <c r="H33" s="2" t="s">
        <v>376</v>
      </c>
      <c r="I33" s="2" t="s">
        <v>377</v>
      </c>
      <c r="J33" s="2" t="s">
        <v>379</v>
      </c>
      <c r="K33" s="2" t="s">
        <v>380</v>
      </c>
      <c r="L33" s="2" t="s">
        <v>609</v>
      </c>
      <c r="M33" s="2" t="s">
        <v>535</v>
      </c>
      <c r="N33" s="2" t="s">
        <v>536</v>
      </c>
      <c r="O33" s="2" t="s">
        <v>538</v>
      </c>
      <c r="P33" s="2" t="s">
        <v>539</v>
      </c>
    </row>
    <row r="34" spans="1:16" x14ac:dyDescent="0.2">
      <c r="A34" s="2" t="s">
        <v>37</v>
      </c>
      <c r="B34" s="2" t="s">
        <v>46</v>
      </c>
      <c r="C34" s="2" t="s">
        <v>10</v>
      </c>
      <c r="D34" s="2" t="s">
        <v>10</v>
      </c>
      <c r="E34" s="2" t="s">
        <v>10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 t="s">
        <v>10</v>
      </c>
      <c r="L34" s="2" t="s">
        <v>10</v>
      </c>
      <c r="M34" s="2" t="s">
        <v>10</v>
      </c>
      <c r="N34" s="2" t="s">
        <v>10</v>
      </c>
      <c r="O34" s="2" t="s">
        <v>10</v>
      </c>
      <c r="P34" s="2" t="s">
        <v>10</v>
      </c>
    </row>
    <row r="35" spans="1:16" x14ac:dyDescent="0.2">
      <c r="A35" s="2" t="s">
        <v>46</v>
      </c>
      <c r="B35" s="2" t="s">
        <v>37</v>
      </c>
      <c r="C35" s="2" t="s">
        <v>479</v>
      </c>
      <c r="D35" s="2"/>
      <c r="E35" s="2"/>
      <c r="F35" s="2"/>
      <c r="G35" s="2"/>
      <c r="N35" s="2" t="s">
        <v>37</v>
      </c>
      <c r="O35" s="2"/>
    </row>
    <row r="36" spans="1:16" x14ac:dyDescent="0.2">
      <c r="B36" s="2"/>
      <c r="C36" s="2"/>
      <c r="D36" s="2"/>
      <c r="E36" s="2"/>
      <c r="M36" s="2"/>
      <c r="N36" s="2" t="s">
        <v>479</v>
      </c>
    </row>
    <row r="37" spans="1:16" x14ac:dyDescent="0.2">
      <c r="B37" s="2"/>
      <c r="C37" s="2"/>
      <c r="D37" s="2"/>
      <c r="E37" s="2"/>
      <c r="F37" s="2"/>
      <c r="G37" s="2"/>
      <c r="H37" s="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workbookViewId="0">
      <selection activeCell="H26" sqref="H26"/>
    </sheetView>
  </sheetViews>
  <sheetFormatPr defaultColWidth="9" defaultRowHeight="12.75" x14ac:dyDescent="0.2"/>
  <cols>
    <col min="1" max="1" width="9" style="2"/>
    <col min="2" max="2" width="17.5703125" style="2" bestFit="1" customWidth="1"/>
    <col min="3" max="3" width="9.85546875" style="2" customWidth="1"/>
    <col min="4" max="4" width="16.140625" style="2" bestFit="1" customWidth="1"/>
    <col min="5" max="5" width="10.85546875" style="2" bestFit="1" customWidth="1"/>
    <col min="9" max="10" width="9" style="2"/>
    <col min="11" max="11" width="20" style="2" customWidth="1"/>
    <col min="12" max="16384" width="9" style="2"/>
  </cols>
  <sheetData>
    <row r="1" spans="1:5" x14ac:dyDescent="0.2">
      <c r="A1" s="9" t="s">
        <v>476</v>
      </c>
    </row>
    <row r="2" spans="1:5" x14ac:dyDescent="0.2">
      <c r="A2" s="2" t="s">
        <v>407</v>
      </c>
      <c r="B2" s="2" t="s">
        <v>408</v>
      </c>
      <c r="C2" s="2" t="s">
        <v>418</v>
      </c>
      <c r="D2" s="2" t="s">
        <v>419</v>
      </c>
    </row>
    <row r="3" spans="1:5" x14ac:dyDescent="0.2">
      <c r="E3" s="2" t="s">
        <v>471</v>
      </c>
    </row>
    <row r="4" spans="1:5" x14ac:dyDescent="0.2">
      <c r="A4" s="2">
        <v>8025082</v>
      </c>
      <c r="B4" s="2" t="s">
        <v>511</v>
      </c>
      <c r="C4" s="2" t="s">
        <v>561</v>
      </c>
      <c r="D4" s="2" t="s">
        <v>422</v>
      </c>
    </row>
    <row r="5" spans="1:5" x14ac:dyDescent="0.2">
      <c r="A5" s="2">
        <v>8129785</v>
      </c>
      <c r="B5" s="2" t="s">
        <v>411</v>
      </c>
      <c r="C5" s="2" t="s">
        <v>427</v>
      </c>
      <c r="D5" s="2" t="s">
        <v>428</v>
      </c>
    </row>
    <row r="6" spans="1:5" x14ac:dyDescent="0.2">
      <c r="A6" s="2">
        <v>8510817</v>
      </c>
      <c r="B6" s="2" t="s">
        <v>927</v>
      </c>
      <c r="C6" s="2" t="s">
        <v>928</v>
      </c>
      <c r="D6" s="2" t="s">
        <v>929</v>
      </c>
    </row>
    <row r="7" spans="1:5" x14ac:dyDescent="0.2">
      <c r="A7" s="2">
        <v>8603896</v>
      </c>
      <c r="B7" s="2" t="s">
        <v>412</v>
      </c>
      <c r="C7" s="2" t="s">
        <v>429</v>
      </c>
      <c r="D7" s="2" t="s">
        <v>422</v>
      </c>
    </row>
    <row r="8" spans="1:5" x14ac:dyDescent="0.2">
      <c r="A8" s="2">
        <v>8608822</v>
      </c>
      <c r="B8" s="2" t="s">
        <v>980</v>
      </c>
      <c r="C8" s="2" t="s">
        <v>562</v>
      </c>
      <c r="D8" s="2" t="s">
        <v>423</v>
      </c>
    </row>
    <row r="9" spans="1:5" x14ac:dyDescent="0.2">
      <c r="A9">
        <v>8617495</v>
      </c>
      <c r="B9" t="s">
        <v>902</v>
      </c>
      <c r="C9" t="s">
        <v>903</v>
      </c>
      <c r="D9" t="s">
        <v>512</v>
      </c>
    </row>
    <row r="10" spans="1:5" x14ac:dyDescent="0.2">
      <c r="A10" s="2">
        <v>8704925</v>
      </c>
      <c r="B10" s="2" t="s">
        <v>628</v>
      </c>
      <c r="C10" s="2" t="s">
        <v>629</v>
      </c>
      <c r="D10" s="2" t="s">
        <v>432</v>
      </c>
    </row>
    <row r="11" spans="1:5" x14ac:dyDescent="0.2">
      <c r="A11" s="2">
        <v>8727018</v>
      </c>
      <c r="B11" s="2" t="s">
        <v>484</v>
      </c>
      <c r="C11" s="2" t="s">
        <v>485</v>
      </c>
      <c r="D11" s="2" t="s">
        <v>428</v>
      </c>
    </row>
    <row r="12" spans="1:5" x14ac:dyDescent="0.2">
      <c r="A12" s="2">
        <v>8748816</v>
      </c>
      <c r="B12" s="2" t="s">
        <v>976</v>
      </c>
      <c r="C12" s="2" t="s">
        <v>977</v>
      </c>
      <c r="D12" s="2" t="s">
        <v>423</v>
      </c>
    </row>
    <row r="13" spans="1:5" x14ac:dyDescent="0.2">
      <c r="A13" s="2">
        <v>8808850</v>
      </c>
      <c r="B13" s="2" t="s">
        <v>465</v>
      </c>
      <c r="C13" s="2" t="s">
        <v>469</v>
      </c>
      <c r="D13" s="2" t="s">
        <v>432</v>
      </c>
    </row>
    <row r="14" spans="1:5" x14ac:dyDescent="0.2">
      <c r="A14" s="2">
        <v>8821292</v>
      </c>
      <c r="B14" s="2" t="s">
        <v>925</v>
      </c>
      <c r="C14" s="2" t="s">
        <v>926</v>
      </c>
      <c r="D14" s="2" t="s">
        <v>423</v>
      </c>
    </row>
    <row r="15" spans="1:5" x14ac:dyDescent="0.2">
      <c r="A15" s="2">
        <v>8916009</v>
      </c>
      <c r="B15" s="2" t="s">
        <v>563</v>
      </c>
      <c r="C15" s="2" t="s">
        <v>564</v>
      </c>
      <c r="D15" s="2" t="s">
        <v>423</v>
      </c>
    </row>
    <row r="16" spans="1:5" x14ac:dyDescent="0.2">
      <c r="A16" s="2">
        <v>8916803</v>
      </c>
      <c r="B16" s="2" t="s">
        <v>978</v>
      </c>
      <c r="C16" s="2" t="s">
        <v>979</v>
      </c>
      <c r="D16" s="2" t="s">
        <v>430</v>
      </c>
    </row>
    <row r="17" spans="1:4" x14ac:dyDescent="0.2">
      <c r="A17" s="2">
        <v>8916932</v>
      </c>
      <c r="B17" s="2" t="s">
        <v>486</v>
      </c>
      <c r="C17" s="2" t="s">
        <v>487</v>
      </c>
      <c r="D17" s="2" t="s">
        <v>428</v>
      </c>
    </row>
    <row r="18" spans="1:4" x14ac:dyDescent="0.2">
      <c r="A18" s="2">
        <v>8978071</v>
      </c>
      <c r="B18" s="2" t="s">
        <v>416</v>
      </c>
      <c r="C18" s="2" t="s">
        <v>437</v>
      </c>
      <c r="D18" s="2" t="s">
        <v>423</v>
      </c>
    </row>
    <row r="19" spans="1:4" x14ac:dyDescent="0.2">
      <c r="A19" s="2">
        <v>9012355</v>
      </c>
      <c r="B19" s="2" t="s">
        <v>409</v>
      </c>
      <c r="C19" s="2" t="s">
        <v>424</v>
      </c>
      <c r="D19" s="2" t="s">
        <v>423</v>
      </c>
    </row>
    <row r="20" spans="1:4" x14ac:dyDescent="0.2">
      <c r="A20" s="2">
        <v>9024621</v>
      </c>
      <c r="B20" s="2" t="s">
        <v>973</v>
      </c>
      <c r="C20" s="2" t="s">
        <v>974</v>
      </c>
      <c r="D20" s="2" t="s">
        <v>430</v>
      </c>
    </row>
    <row r="21" spans="1:4" x14ac:dyDescent="0.2">
      <c r="A21" s="2">
        <v>9053464</v>
      </c>
      <c r="B21" s="2" t="s">
        <v>488</v>
      </c>
      <c r="C21" s="2" t="s">
        <v>489</v>
      </c>
      <c r="D21" s="2" t="s">
        <v>432</v>
      </c>
    </row>
    <row r="22" spans="1:4" x14ac:dyDescent="0.2">
      <c r="A22" s="2">
        <v>9057109</v>
      </c>
      <c r="B22" s="2" t="s">
        <v>410</v>
      </c>
      <c r="C22" s="2" t="s">
        <v>425</v>
      </c>
      <c r="D22" s="2" t="s">
        <v>426</v>
      </c>
    </row>
    <row r="23" spans="1:4" x14ac:dyDescent="0.2">
      <c r="A23" s="2">
        <v>9057111</v>
      </c>
      <c r="B23" s="2" t="s">
        <v>414</v>
      </c>
      <c r="C23" s="2" t="s">
        <v>434</v>
      </c>
      <c r="D23" s="2" t="s">
        <v>426</v>
      </c>
    </row>
    <row r="24" spans="1:4" x14ac:dyDescent="0.2">
      <c r="A24" s="2">
        <v>9083005</v>
      </c>
      <c r="B24" s="2" t="s">
        <v>413</v>
      </c>
      <c r="C24" s="2" t="s">
        <v>431</v>
      </c>
      <c r="D24" s="2" t="s">
        <v>430</v>
      </c>
    </row>
    <row r="25" spans="1:4" x14ac:dyDescent="0.2">
      <c r="A25" s="2">
        <v>9092240</v>
      </c>
      <c r="B25" s="2" t="s">
        <v>532</v>
      </c>
      <c r="C25" s="2" t="s">
        <v>560</v>
      </c>
      <c r="D25" s="2" t="s">
        <v>512</v>
      </c>
    </row>
    <row r="26" spans="1:4" x14ac:dyDescent="0.2">
      <c r="A26" s="2">
        <v>9111694</v>
      </c>
      <c r="B26" s="2" t="s">
        <v>514</v>
      </c>
      <c r="C26" s="2" t="s">
        <v>516</v>
      </c>
      <c r="D26" s="2" t="s">
        <v>420</v>
      </c>
    </row>
    <row r="27" spans="1:4" x14ac:dyDescent="0.2">
      <c r="A27" s="2">
        <v>9123219</v>
      </c>
      <c r="B27" s="2" t="s">
        <v>462</v>
      </c>
      <c r="C27" s="2" t="s">
        <v>467</v>
      </c>
      <c r="D27" s="2" t="s">
        <v>420</v>
      </c>
    </row>
    <row r="28" spans="1:4" x14ac:dyDescent="0.2">
      <c r="A28" s="2">
        <v>9125334</v>
      </c>
      <c r="B28" s="2" t="s">
        <v>490</v>
      </c>
      <c r="C28" s="2" t="s">
        <v>491</v>
      </c>
      <c r="D28" s="2" t="s">
        <v>423</v>
      </c>
    </row>
    <row r="29" spans="1:4" x14ac:dyDescent="0.2">
      <c r="A29" s="2">
        <v>9171008</v>
      </c>
      <c r="B29" s="2" t="s">
        <v>513</v>
      </c>
      <c r="C29" s="2" t="s">
        <v>515</v>
      </c>
      <c r="D29" s="2" t="s">
        <v>420</v>
      </c>
    </row>
    <row r="30" spans="1:4" x14ac:dyDescent="0.2">
      <c r="A30" s="2">
        <v>9171319</v>
      </c>
      <c r="B30" s="2" t="s">
        <v>558</v>
      </c>
      <c r="C30" s="2" t="s">
        <v>559</v>
      </c>
      <c r="D30" s="2" t="s">
        <v>432</v>
      </c>
    </row>
    <row r="31" spans="1:4" x14ac:dyDescent="0.2">
      <c r="A31" s="2">
        <v>9178642</v>
      </c>
      <c r="B31" s="2" t="s">
        <v>981</v>
      </c>
      <c r="C31" s="2" t="s">
        <v>492</v>
      </c>
      <c r="D31" s="2" t="s">
        <v>423</v>
      </c>
    </row>
    <row r="32" spans="1:4" x14ac:dyDescent="0.2">
      <c r="A32" s="2">
        <v>9226528</v>
      </c>
      <c r="B32" s="2" t="s">
        <v>415</v>
      </c>
      <c r="C32" s="2" t="s">
        <v>435</v>
      </c>
      <c r="D32" s="2" t="s">
        <v>426</v>
      </c>
    </row>
    <row r="33" spans="1:4" x14ac:dyDescent="0.2">
      <c r="A33" s="2">
        <v>9247912</v>
      </c>
      <c r="B33" s="2" t="s">
        <v>464</v>
      </c>
      <c r="C33" s="2" t="s">
        <v>470</v>
      </c>
      <c r="D33" s="2" t="s">
        <v>428</v>
      </c>
    </row>
    <row r="34" spans="1:4" x14ac:dyDescent="0.2">
      <c r="A34" s="2">
        <v>9262833</v>
      </c>
      <c r="B34" s="2" t="s">
        <v>632</v>
      </c>
      <c r="C34" s="2" t="s">
        <v>633</v>
      </c>
      <c r="D34" s="2" t="s">
        <v>423</v>
      </c>
    </row>
    <row r="35" spans="1:4" x14ac:dyDescent="0.2">
      <c r="A35" s="2">
        <v>9361603</v>
      </c>
      <c r="B35" s="2" t="s">
        <v>417</v>
      </c>
      <c r="C35" s="2" t="s">
        <v>438</v>
      </c>
      <c r="D35" s="2" t="s">
        <v>439</v>
      </c>
    </row>
    <row r="36" spans="1:4" x14ac:dyDescent="0.2">
      <c r="A36" s="2">
        <v>9447110</v>
      </c>
      <c r="B36" s="2" t="s">
        <v>466</v>
      </c>
      <c r="C36" s="2" t="s">
        <v>468</v>
      </c>
      <c r="D36" s="2" t="s">
        <v>428</v>
      </c>
    </row>
    <row r="37" spans="1:4" x14ac:dyDescent="0.2">
      <c r="A37" s="2">
        <v>9511181</v>
      </c>
      <c r="B37" s="2" t="s">
        <v>634</v>
      </c>
      <c r="C37" s="2" t="s">
        <v>433</v>
      </c>
      <c r="D37" s="2" t="s">
        <v>217</v>
      </c>
    </row>
    <row r="38" spans="1:4" x14ac:dyDescent="0.2">
      <c r="A38" s="2">
        <v>9812688</v>
      </c>
      <c r="B38" s="2" t="s">
        <v>530</v>
      </c>
      <c r="C38" s="2" t="s">
        <v>531</v>
      </c>
      <c r="D38" s="2" t="s">
        <v>421</v>
      </c>
    </row>
    <row r="39" spans="1:4" x14ac:dyDescent="0.2">
      <c r="A39" s="2">
        <v>9812690</v>
      </c>
      <c r="B39" s="2" t="s">
        <v>463</v>
      </c>
      <c r="C39" s="2" t="s">
        <v>529</v>
      </c>
      <c r="D39" s="2" t="s">
        <v>421</v>
      </c>
    </row>
    <row r="40" spans="1:4" x14ac:dyDescent="0.2">
      <c r="A40" s="2">
        <v>9857585</v>
      </c>
      <c r="B40" s="2" t="s">
        <v>622</v>
      </c>
      <c r="C40" s="2" t="s">
        <v>623</v>
      </c>
      <c r="D40" s="2" t="s">
        <v>420</v>
      </c>
    </row>
    <row r="41" spans="1:4" x14ac:dyDescent="0.2">
      <c r="A41" s="2">
        <v>9876244</v>
      </c>
      <c r="B41" s="2" t="s">
        <v>626</v>
      </c>
      <c r="C41" s="2" t="s">
        <v>627</v>
      </c>
      <c r="D41" s="2" t="s">
        <v>420</v>
      </c>
    </row>
    <row r="42" spans="1:4" x14ac:dyDescent="0.2">
      <c r="A42" s="2">
        <v>9891799</v>
      </c>
      <c r="B42" s="2" t="s">
        <v>618</v>
      </c>
      <c r="C42" s="2" t="s">
        <v>619</v>
      </c>
      <c r="D42" s="2" t="s">
        <v>436</v>
      </c>
    </row>
    <row r="43" spans="1:4" x14ac:dyDescent="0.2">
      <c r="A43" s="2">
        <v>9894208</v>
      </c>
      <c r="B43" s="2" t="s">
        <v>630</v>
      </c>
      <c r="C43" s="2" t="s">
        <v>631</v>
      </c>
      <c r="D43" s="2" t="s">
        <v>421</v>
      </c>
    </row>
    <row r="44" spans="1:4" x14ac:dyDescent="0.2">
      <c r="A44" s="2">
        <v>9903281</v>
      </c>
      <c r="B44" s="2" t="s">
        <v>930</v>
      </c>
      <c r="C44" s="2" t="s">
        <v>931</v>
      </c>
      <c r="D44" s="2" t="s">
        <v>217</v>
      </c>
    </row>
  </sheetData>
  <autoFilter ref="A1:E29" xr:uid="{00000000-0009-0000-0000-000003000000}"/>
  <sortState xmlns:xlrd2="http://schemas.microsoft.com/office/spreadsheetml/2017/richdata2" ref="A4:D44">
    <sortCondition ref="A4:A4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62979B0A97B41B92D437E704E92AE" ma:contentTypeVersion="0" ma:contentTypeDescription="Create a new document." ma:contentTypeScope="" ma:versionID="a22fe85925450c0b621da84345bdd4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D6DA7-673B-438E-96EF-28CB94274D5C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A27B1A-8B53-4C80-82D8-66B75A152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C87301-A61F-4DA8-BC7A-475A15CE8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51</vt:i4>
      </vt:variant>
    </vt:vector>
  </HeadingPairs>
  <TitlesOfParts>
    <vt:vector size="55" baseType="lpstr">
      <vt:lpstr>CE Eform</vt:lpstr>
      <vt:lpstr>CCAMLR codes</vt:lpstr>
      <vt:lpstr>options</vt:lpstr>
      <vt:lpstr>vessels</vt:lpstr>
      <vt:lpstr>ANI</vt:lpstr>
      <vt:lpstr>ANI48.3</vt:lpstr>
      <vt:lpstr>Catch_species</vt:lpstr>
      <vt:lpstr>CatchData</vt:lpstr>
      <vt:lpstr>Comments</vt:lpstr>
      <vt:lpstr>FishingEffort</vt:lpstr>
      <vt:lpstr>ForEmail</vt:lpstr>
      <vt:lpstr>GANI48.3</vt:lpstr>
      <vt:lpstr>GANI58.5.2</vt:lpstr>
      <vt:lpstr>GTOA48.1</vt:lpstr>
      <vt:lpstr>GTOA48.6</vt:lpstr>
      <vt:lpstr>GTOA58.4.1</vt:lpstr>
      <vt:lpstr>GTOA58.4.2</vt:lpstr>
      <vt:lpstr>GTOA88.1</vt:lpstr>
      <vt:lpstr>GTOA88.2</vt:lpstr>
      <vt:lpstr>GTOA88.3</vt:lpstr>
      <vt:lpstr>GTOP48.3</vt:lpstr>
      <vt:lpstr>GTOP51</vt:lpstr>
      <vt:lpstr>GTOP58.4.3a</vt:lpstr>
      <vt:lpstr>GTOP58.4.4b</vt:lpstr>
      <vt:lpstr>GTOP58.5.2</vt:lpstr>
      <vt:lpstr>GTOP58.7</vt:lpstr>
      <vt:lpstr>GTOT48.4</vt:lpstr>
      <vt:lpstr>IMAF_species</vt:lpstr>
      <vt:lpstr>IncidentalCatch</vt:lpstr>
      <vt:lpstr>P10_day</vt:lpstr>
      <vt:lpstr>P5_day</vt:lpstr>
      <vt:lpstr>Pday</vt:lpstr>
      <vt:lpstr>Pmonth</vt:lpstr>
      <vt:lpstr>'CE Eform'!Print_Titles</vt:lpstr>
      <vt:lpstr>ReportingDetails</vt:lpstr>
      <vt:lpstr>SANI58.5.2</vt:lpstr>
      <vt:lpstr>STOA48.1</vt:lpstr>
      <vt:lpstr>STOA48.6</vt:lpstr>
      <vt:lpstr>STOA58.4.1</vt:lpstr>
      <vt:lpstr>STOA58.4.2</vt:lpstr>
      <vt:lpstr>STOA88.1</vt:lpstr>
      <vt:lpstr>STOA88.2</vt:lpstr>
      <vt:lpstr>STOA88.3</vt:lpstr>
      <vt:lpstr>STOP48.3</vt:lpstr>
      <vt:lpstr>STOP51</vt:lpstr>
      <vt:lpstr>STOP58.4.3a</vt:lpstr>
      <vt:lpstr>STOP58.4.4b</vt:lpstr>
      <vt:lpstr>STOP58.5.2</vt:lpstr>
      <vt:lpstr>STOP58.7</vt:lpstr>
      <vt:lpstr>STOT48.4</vt:lpstr>
      <vt:lpstr>TOA</vt:lpstr>
      <vt:lpstr>TOP</vt:lpstr>
      <vt:lpstr>TOT</vt:lpstr>
      <vt:lpstr>vessel_list</vt:lpstr>
      <vt:lpstr>VesselInformation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Catch and effort form - Finfish</dc:title>
  <dc:creator>Alison Potter</dc:creator>
  <cp:lastModifiedBy>Henrique Anatole</cp:lastModifiedBy>
  <cp:lastPrinted>2017-12-05T00:14:39Z</cp:lastPrinted>
  <dcterms:created xsi:type="dcterms:W3CDTF">1998-12-09T01:12:00Z</dcterms:created>
  <dcterms:modified xsi:type="dcterms:W3CDTF">2024-11-01T04:45:27Z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0x010100F8762979B0A97B41B92D437E704E92AE</vt:lpwstr>
  </property>
</Properties>
</file>